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<sst xmlns="http://schemas.openxmlformats.org/spreadsheetml/2006/main" count="177" uniqueCount="25">
  <si>
    <t>合川区人民医院2024年2季度招聘非在编及劳务派遣人员总成绩表</t>
  </si>
  <si>
    <t>总序</t>
  </si>
  <si>
    <t>序号</t>
  </si>
  <si>
    <t>岗位</t>
  </si>
  <si>
    <t>准考证号</t>
  </si>
  <si>
    <t>笔试成绩</t>
  </si>
  <si>
    <t>折算成绩</t>
  </si>
  <si>
    <t>操作成绩</t>
  </si>
  <si>
    <t>面试成绩</t>
  </si>
  <si>
    <t>总成绩</t>
  </si>
  <si>
    <t xml:space="preserve">是否进入体检 </t>
  </si>
  <si>
    <t>备注</t>
  </si>
  <si>
    <t>临床护理岗1</t>
  </si>
  <si>
    <t>是</t>
  </si>
  <si>
    <t>否</t>
  </si>
  <si>
    <t>缺考</t>
  </si>
  <si>
    <t>临床护理岗2</t>
  </si>
  <si>
    <t>临床护理岗1招录名额不足的递补到临床护理岗2</t>
  </si>
  <si>
    <t>急诊科医师</t>
  </si>
  <si>
    <t>/</t>
  </si>
  <si>
    <t>核医学科技师</t>
  </si>
  <si>
    <t>耳鼻咽喉科技师</t>
  </si>
  <si>
    <t>党委办党建干事</t>
  </si>
  <si>
    <t>行政办干事</t>
  </si>
  <si>
    <t>人力资源科干事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</si>
</sst>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Arial"/>
      <charset val="0"/>
    </font>
    <font>
      <sz val="11"/>
      <name val="Arial"/>
      <charset val="0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9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3" fillId="0" borderId="0" xfId="97" applyFont="1" applyFill="1" applyAlignment="1">
      <alignment horizontal="center" vertical="center"/>
    </xf>
    <xf numFmtId="176" fontId="3" fillId="0" borderId="0" xfId="97" applyNumberFormat="1" applyFont="1" applyFill="1" applyAlignment="1">
      <alignment horizontal="center" vertical="center"/>
    </xf>
    <xf numFmtId="0" fontId="2" fillId="0" borderId="1" xfId="97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2" borderId="1" xfId="97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2" borderId="4" xfId="97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 wrapText="1"/>
    </xf>
    <xf numFmtId="0" fontId="2" fillId="0" borderId="4" xfId="97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2" fillId="0" borderId="1" xfId="97" applyFont="1" applyFill="1" applyBorder="1" applyAlignment="1">
      <alignment horizontal="center" vertical="center" wrapText="1"/>
    </xf>
    <xf numFmtId="0" fontId="0" fillId="0" borderId="1" xfId="97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2" borderId="1" xfId="97" applyFont="1" applyFill="1" applyBorder="1" applyAlignment="1">
      <alignment horizontal="center" vertical="center" wrapText="1"/>
    </xf>
    <xf numFmtId="0" fontId="1" fillId="0" borderId="1" xfId="97" applyFont="1" applyFill="1" applyBorder="1">
      <alignment vertical="center"/>
    </xf>
    <xf numFmtId="0" fontId="1" fillId="0" borderId="4" xfId="97" applyFont="1" applyFill="1" applyBorder="1">
      <alignment vertical="center"/>
    </xf>
    <xf numFmtId="0" fontId="0" fillId="0" borderId="1" xfId="97" applyFill="1" applyBorder="1">
      <alignment vertical="center"/>
    </xf>
    <xf numFmtId="176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2" fillId="0" borderId="1" xfId="97" applyFont="1" applyFill="1" applyBorder="1">
      <alignment vertical="center"/>
    </xf>
    <xf numFmtId="0" fontId="0" fillId="0" borderId="1" xfId="97" applyFill="1" applyBorder="1" applyAlignment="1">
      <alignment vertical="center" wrapText="1"/>
    </xf>
  </cellXfs>
  <cellStyles count="39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3 9" xfId="49"/>
    <cellStyle name="常规 44" xfId="50"/>
    <cellStyle name="常规 39" xfId="51"/>
    <cellStyle name="常规 101" xfId="52"/>
    <cellStyle name="常规 2 31" xfId="53"/>
    <cellStyle name="常规 2 26" xfId="54"/>
    <cellStyle name="常规 109" xfId="55"/>
    <cellStyle name="常规 102" xfId="56"/>
    <cellStyle name="常规 6" xfId="57"/>
    <cellStyle name="常规 12" xfId="58"/>
    <cellStyle name="常规 2 3 11" xfId="59"/>
    <cellStyle name="常规 90" xfId="60"/>
    <cellStyle name="常规 85" xfId="61"/>
    <cellStyle name="常规 31" xfId="62"/>
    <cellStyle name="常规 26" xfId="63"/>
    <cellStyle name="常规 2 2 2 5" xfId="64"/>
    <cellStyle name="常规 2 3 51" xfId="65"/>
    <cellStyle name="常规 2 3 46" xfId="66"/>
    <cellStyle name="常规 2 3 94" xfId="67"/>
    <cellStyle name="常规 2 3 89" xfId="68"/>
    <cellStyle name="常规 2 3 31" xfId="69"/>
    <cellStyle name="常规 2 3 26" xfId="70"/>
    <cellStyle name="常规 2 2 2 4" xfId="71"/>
    <cellStyle name="常规 2 2 2 6" xfId="72"/>
    <cellStyle name="常规 2 2 2 7" xfId="73"/>
    <cellStyle name="常规 2 2 2 8" xfId="74"/>
    <cellStyle name="常规 2 2 2 9" xfId="75"/>
    <cellStyle name="常规 108" xfId="76"/>
    <cellStyle name="常规 113" xfId="77"/>
    <cellStyle name="常规 10" xfId="78"/>
    <cellStyle name="常规 103" xfId="79"/>
    <cellStyle name="常规 105" xfId="80"/>
    <cellStyle name="常规 110" xfId="81"/>
    <cellStyle name="常规 106" xfId="82"/>
    <cellStyle name="常规 111" xfId="83"/>
    <cellStyle name="常规 11" xfId="84"/>
    <cellStyle name="常规 13" xfId="85"/>
    <cellStyle name="常规 14" xfId="86"/>
    <cellStyle name="常规 20" xfId="87"/>
    <cellStyle name="常规 15" xfId="88"/>
    <cellStyle name="常规 21" xfId="89"/>
    <cellStyle name="常规 16" xfId="90"/>
    <cellStyle name="常规 22" xfId="91"/>
    <cellStyle name="常规 17" xfId="92"/>
    <cellStyle name="常规 23" xfId="93"/>
    <cellStyle name="常规 18" xfId="94"/>
    <cellStyle name="常规 24" xfId="95"/>
    <cellStyle name="常规 19" xfId="96"/>
    <cellStyle name="常规 2" xfId="97"/>
    <cellStyle name="常规 2 10" xfId="98"/>
    <cellStyle name="常规 2 100" xfId="99"/>
    <cellStyle name="常规 2 101" xfId="100"/>
    <cellStyle name="常规 2 102" xfId="101"/>
    <cellStyle name="常规 2 103" xfId="102"/>
    <cellStyle name="常规 2 104" xfId="103"/>
    <cellStyle name="常规 2 110" xfId="104"/>
    <cellStyle name="常规 2 105" xfId="105"/>
    <cellStyle name="常规 2 111" xfId="106"/>
    <cellStyle name="常规 2 106" xfId="107"/>
    <cellStyle name="常规 2 112" xfId="108"/>
    <cellStyle name="常规 2 107" xfId="109"/>
    <cellStyle name="常规 2 2 2 10" xfId="110"/>
    <cellStyle name="常规 2 113" xfId="111"/>
    <cellStyle name="常规 2 108" xfId="112"/>
    <cellStyle name="常规 2 2 2 11" xfId="113"/>
    <cellStyle name="常规 2 114" xfId="114"/>
    <cellStyle name="常规 2 109" xfId="115"/>
    <cellStyle name="常规 2 11" xfId="116"/>
    <cellStyle name="常规 2 2 2 12" xfId="117"/>
    <cellStyle name="常规 2 120" xfId="118"/>
    <cellStyle name="常规 2 115" xfId="119"/>
    <cellStyle name="常规 2 121" xfId="120"/>
    <cellStyle name="常规 2 116" xfId="121"/>
    <cellStyle name="常规 2 122" xfId="122"/>
    <cellStyle name="常规 2 117" xfId="123"/>
    <cellStyle name="常规 2 123" xfId="124"/>
    <cellStyle name="常规 2 118" xfId="125"/>
    <cellStyle name="常规 2 119" xfId="126"/>
    <cellStyle name="常规 2 12" xfId="127"/>
    <cellStyle name="常规 2 13" xfId="128"/>
    <cellStyle name="常规 2 14" xfId="129"/>
    <cellStyle name="常规 2 20" xfId="130"/>
    <cellStyle name="常规 2 15" xfId="131"/>
    <cellStyle name="常规 2 21" xfId="132"/>
    <cellStyle name="常规 2 16" xfId="133"/>
    <cellStyle name="常规 2 22" xfId="134"/>
    <cellStyle name="常规 2 17" xfId="135"/>
    <cellStyle name="常规 2 23" xfId="136"/>
    <cellStyle name="常规 2 18" xfId="137"/>
    <cellStyle name="常规 2 24" xfId="138"/>
    <cellStyle name="常规 2 19" xfId="139"/>
    <cellStyle name="常规 2 51" xfId="140"/>
    <cellStyle name="常规 2 46" xfId="141"/>
    <cellStyle name="常规 2 2" xfId="142"/>
    <cellStyle name="常规 42" xfId="143"/>
    <cellStyle name="常规 37" xfId="144"/>
    <cellStyle name="常规 2 2 2" xfId="145"/>
    <cellStyle name="常规 2 2 2 2" xfId="146"/>
    <cellStyle name="常规 2 2 2 3" xfId="147"/>
    <cellStyle name="常规 43" xfId="148"/>
    <cellStyle name="常规 38" xfId="149"/>
    <cellStyle name="常规 2 2 3" xfId="150"/>
    <cellStyle name="常规 2 73" xfId="151"/>
    <cellStyle name="常规 2 68" xfId="152"/>
    <cellStyle name="常规 2 2 3 10" xfId="153"/>
    <cellStyle name="常规 2 2 3 2" xfId="154"/>
    <cellStyle name="常规 2 2 3 3" xfId="155"/>
    <cellStyle name="常规 2 2 3 4" xfId="156"/>
    <cellStyle name="常规 2 2 3 5" xfId="157"/>
    <cellStyle name="常规 2 2 3 6" xfId="158"/>
    <cellStyle name="常规 2 2 3 7" xfId="159"/>
    <cellStyle name="常规 2 2 3 8" xfId="160"/>
    <cellStyle name="常规 2 30" xfId="161"/>
    <cellStyle name="常规 2 25" xfId="162"/>
    <cellStyle name="常规 2 32" xfId="163"/>
    <cellStyle name="常规 2 27" xfId="164"/>
    <cellStyle name="常规 2 33" xfId="165"/>
    <cellStyle name="常规 2 28" xfId="166"/>
    <cellStyle name="常规 2 34" xfId="167"/>
    <cellStyle name="常规 2 29" xfId="168"/>
    <cellStyle name="常规 2 52" xfId="169"/>
    <cellStyle name="常规 2 47" xfId="170"/>
    <cellStyle name="常规 2 3" xfId="171"/>
    <cellStyle name="常规 2 3 10" xfId="172"/>
    <cellStyle name="常规 2 3 100" xfId="173"/>
    <cellStyle name="常规 2 3 12" xfId="174"/>
    <cellStyle name="常规 2 3 13" xfId="175"/>
    <cellStyle name="常规 2 3 14" xfId="176"/>
    <cellStyle name="常规 2 3 20" xfId="177"/>
    <cellStyle name="常规 2 3 15" xfId="178"/>
    <cellStyle name="常规 2 3 21" xfId="179"/>
    <cellStyle name="常规 2 3 16" xfId="180"/>
    <cellStyle name="常规 2 3 22" xfId="181"/>
    <cellStyle name="常规 2 3 17" xfId="182"/>
    <cellStyle name="常规 2 3 23" xfId="183"/>
    <cellStyle name="常规 2 3 18" xfId="184"/>
    <cellStyle name="常规 2 3 24" xfId="185"/>
    <cellStyle name="常规 2 3 19" xfId="186"/>
    <cellStyle name="常规 92" xfId="187"/>
    <cellStyle name="常规 87" xfId="188"/>
    <cellStyle name="常规 2 3 2" xfId="189"/>
    <cellStyle name="常规 2 3 30" xfId="190"/>
    <cellStyle name="常规 2 3 25" xfId="191"/>
    <cellStyle name="常规 2 3 32" xfId="192"/>
    <cellStyle name="常规 2 3 27" xfId="193"/>
    <cellStyle name="常规 2 3 33" xfId="194"/>
    <cellStyle name="常规 2 3 28" xfId="195"/>
    <cellStyle name="常规 2 3 34" xfId="196"/>
    <cellStyle name="常规 2 3 29" xfId="197"/>
    <cellStyle name="常规 88" xfId="198"/>
    <cellStyle name="常规 2 3 3" xfId="199"/>
    <cellStyle name="常规 2 3 40" xfId="200"/>
    <cellStyle name="常规 2 3 35" xfId="201"/>
    <cellStyle name="常规 2 3 41" xfId="202"/>
    <cellStyle name="常规 2 3 36" xfId="203"/>
    <cellStyle name="常规 2 3 42" xfId="204"/>
    <cellStyle name="常规 2 3 37" xfId="205"/>
    <cellStyle name="常规 2 3 43" xfId="206"/>
    <cellStyle name="常规 2 3 38" xfId="207"/>
    <cellStyle name="常规 2 3 44" xfId="208"/>
    <cellStyle name="常规 2 3 39" xfId="209"/>
    <cellStyle name="常规 94" xfId="210"/>
    <cellStyle name="常规 89" xfId="211"/>
    <cellStyle name="常规 2 3 4" xfId="212"/>
    <cellStyle name="常规 2 3 50" xfId="213"/>
    <cellStyle name="常规 2 3 45" xfId="214"/>
    <cellStyle name="常规 2 3 52" xfId="215"/>
    <cellStyle name="常规 2 3 47" xfId="216"/>
    <cellStyle name="常规 2 3 53" xfId="217"/>
    <cellStyle name="常规 2 3 48" xfId="218"/>
    <cellStyle name="常规 2 3 54" xfId="219"/>
    <cellStyle name="常规 2 3 49" xfId="220"/>
    <cellStyle name="常规 95" xfId="221"/>
    <cellStyle name="常规 2 3 5" xfId="222"/>
    <cellStyle name="常规 2 3 60" xfId="223"/>
    <cellStyle name="常规 2 3 55" xfId="224"/>
    <cellStyle name="常规 2 3 61" xfId="225"/>
    <cellStyle name="常规 2 3 56" xfId="226"/>
    <cellStyle name="常规 2 3 62" xfId="227"/>
    <cellStyle name="常规 2 3 57" xfId="228"/>
    <cellStyle name="常规 2 3 63" xfId="229"/>
    <cellStyle name="常规 2 3 58" xfId="230"/>
    <cellStyle name="常规 2 3 64" xfId="231"/>
    <cellStyle name="常规 2 3 59" xfId="232"/>
    <cellStyle name="常规 96" xfId="233"/>
    <cellStyle name="常规 2 3 6" xfId="234"/>
    <cellStyle name="常规 2 3 70" xfId="235"/>
    <cellStyle name="常规 2 3 65" xfId="236"/>
    <cellStyle name="常规 2 3 71" xfId="237"/>
    <cellStyle name="常规 2 3 66" xfId="238"/>
    <cellStyle name="常规 2 3 72" xfId="239"/>
    <cellStyle name="常规 2 3 67" xfId="240"/>
    <cellStyle name="常规 2 3 73" xfId="241"/>
    <cellStyle name="常规 2 3 68" xfId="242"/>
    <cellStyle name="常规 2 3 74" xfId="243"/>
    <cellStyle name="常规 2 3 69" xfId="244"/>
    <cellStyle name="常规 97" xfId="245"/>
    <cellStyle name="常规 2 3 7" xfId="246"/>
    <cellStyle name="常规 2 3 80" xfId="247"/>
    <cellStyle name="常规 2 3 75" xfId="248"/>
    <cellStyle name="常规 2 3 81" xfId="249"/>
    <cellStyle name="常规 2 3 76" xfId="250"/>
    <cellStyle name="常规 2 3 82" xfId="251"/>
    <cellStyle name="常规 2 3 77" xfId="252"/>
    <cellStyle name="常规 2 3 83" xfId="253"/>
    <cellStyle name="常规 2 3 78" xfId="254"/>
    <cellStyle name="常规 2 3 84" xfId="255"/>
    <cellStyle name="常规 2 3 79" xfId="256"/>
    <cellStyle name="常规 2 3 8" xfId="257"/>
    <cellStyle name="常规 2 3 90" xfId="258"/>
    <cellStyle name="常规 2 3 85" xfId="259"/>
    <cellStyle name="常规 2 3 91" xfId="260"/>
    <cellStyle name="常规 2 3 86" xfId="261"/>
    <cellStyle name="常规 2 3 92" xfId="262"/>
    <cellStyle name="常规 2 3 87" xfId="263"/>
    <cellStyle name="常规 2 3 93" xfId="264"/>
    <cellStyle name="常规 2 3 88" xfId="265"/>
    <cellStyle name="常规 2 3 9" xfId="266"/>
    <cellStyle name="常规 2 3 95" xfId="267"/>
    <cellStyle name="常规 2 3 96" xfId="268"/>
    <cellStyle name="常规 2 3 97" xfId="269"/>
    <cellStyle name="常规 2 3 98" xfId="270"/>
    <cellStyle name="常规 2 3 99" xfId="271"/>
    <cellStyle name="常规 2 40" xfId="272"/>
    <cellStyle name="常规 2 35" xfId="273"/>
    <cellStyle name="常规 2 41" xfId="274"/>
    <cellStyle name="常规 2 36" xfId="275"/>
    <cellStyle name="常规 2 42" xfId="276"/>
    <cellStyle name="常规 2 37" xfId="277"/>
    <cellStyle name="常规 2 43" xfId="278"/>
    <cellStyle name="常规 2 38" xfId="279"/>
    <cellStyle name="常规 2 44" xfId="280"/>
    <cellStyle name="常规 2 39" xfId="281"/>
    <cellStyle name="常规 2 53" xfId="282"/>
    <cellStyle name="常规 2 48" xfId="283"/>
    <cellStyle name="常规 2 4" xfId="284"/>
    <cellStyle name="常规 2 50" xfId="285"/>
    <cellStyle name="常规 2 45" xfId="286"/>
    <cellStyle name="常规 2 54" xfId="287"/>
    <cellStyle name="常规 2 5" xfId="288"/>
    <cellStyle name="常规 2 49" xfId="289"/>
    <cellStyle name="常规 2 60" xfId="290"/>
    <cellStyle name="常规 2 6" xfId="291"/>
    <cellStyle name="常规 2 55" xfId="292"/>
    <cellStyle name="常规 2 7" xfId="293"/>
    <cellStyle name="常规 2 61" xfId="294"/>
    <cellStyle name="常规 2 56" xfId="295"/>
    <cellStyle name="常规 2 8" xfId="296"/>
    <cellStyle name="常规 2 62" xfId="297"/>
    <cellStyle name="常规 2 57" xfId="298"/>
    <cellStyle name="常规 2 9" xfId="299"/>
    <cellStyle name="常规 2 63" xfId="300"/>
    <cellStyle name="常规 2 58" xfId="301"/>
    <cellStyle name="常规 2 64" xfId="302"/>
    <cellStyle name="常规 2 59" xfId="303"/>
    <cellStyle name="常规 2 70" xfId="304"/>
    <cellStyle name="常规 2 65" xfId="305"/>
    <cellStyle name="常规 2 71" xfId="306"/>
    <cellStyle name="常规 2 66" xfId="307"/>
    <cellStyle name="常规 2 72" xfId="308"/>
    <cellStyle name="常规 2 67" xfId="309"/>
    <cellStyle name="常规 2 74" xfId="310"/>
    <cellStyle name="常规 2 69" xfId="311"/>
    <cellStyle name="常规 2 80" xfId="312"/>
    <cellStyle name="常规 2 75" xfId="313"/>
    <cellStyle name="常规 2 81" xfId="314"/>
    <cellStyle name="常规 2 76" xfId="315"/>
    <cellStyle name="常规 2 82" xfId="316"/>
    <cellStyle name="常规 2 77" xfId="317"/>
    <cellStyle name="常规 2 83" xfId="318"/>
    <cellStyle name="常规 2 78" xfId="319"/>
    <cellStyle name="常规 2 84" xfId="320"/>
    <cellStyle name="常规 2 79" xfId="321"/>
    <cellStyle name="常规 2 90" xfId="322"/>
    <cellStyle name="常规 2 85" xfId="323"/>
    <cellStyle name="常规 2 91" xfId="324"/>
    <cellStyle name="常规 2 86" xfId="325"/>
    <cellStyle name="常规 2 92" xfId="326"/>
    <cellStyle name="常规 2 87" xfId="327"/>
    <cellStyle name="常规 2 93" xfId="328"/>
    <cellStyle name="常规 2 88" xfId="329"/>
    <cellStyle name="常规 2 94" xfId="330"/>
    <cellStyle name="常规 2 89" xfId="331"/>
    <cellStyle name="常规 2 95" xfId="332"/>
    <cellStyle name="常规 2 96" xfId="333"/>
    <cellStyle name="常规 2 97" xfId="334"/>
    <cellStyle name="常规 2 98" xfId="335"/>
    <cellStyle name="常规 2 99" xfId="336"/>
    <cellStyle name="常规 30" xfId="337"/>
    <cellStyle name="常规 25" xfId="338"/>
    <cellStyle name="常规 32" xfId="339"/>
    <cellStyle name="常规 27" xfId="340"/>
    <cellStyle name="常规 33" xfId="341"/>
    <cellStyle name="常规 28" xfId="342"/>
    <cellStyle name="常规 34" xfId="343"/>
    <cellStyle name="常规 29" xfId="344"/>
    <cellStyle name="常规 3" xfId="345"/>
    <cellStyle name="常规 40" xfId="346"/>
    <cellStyle name="常规 35" xfId="347"/>
    <cellStyle name="常规 41" xfId="348"/>
    <cellStyle name="常规 36" xfId="349"/>
    <cellStyle name="常规 4" xfId="350"/>
    <cellStyle name="常规 50" xfId="351"/>
    <cellStyle name="常规 45" xfId="352"/>
    <cellStyle name="常规 51" xfId="353"/>
    <cellStyle name="常规 46" xfId="354"/>
    <cellStyle name="常规 52" xfId="355"/>
    <cellStyle name="常规 47" xfId="356"/>
    <cellStyle name="常规 53" xfId="357"/>
    <cellStyle name="常规 48" xfId="358"/>
    <cellStyle name="常规 54" xfId="359"/>
    <cellStyle name="常规 49" xfId="360"/>
    <cellStyle name="常规 5" xfId="361"/>
    <cellStyle name="常规 60" xfId="362"/>
    <cellStyle name="常规 55" xfId="363"/>
    <cellStyle name="常规 61" xfId="364"/>
    <cellStyle name="常规 56" xfId="365"/>
    <cellStyle name="常规 62" xfId="366"/>
    <cellStyle name="常规 57" xfId="367"/>
    <cellStyle name="常规 63" xfId="368"/>
    <cellStyle name="常规 58" xfId="369"/>
    <cellStyle name="常规 64" xfId="370"/>
    <cellStyle name="常规 59" xfId="371"/>
    <cellStyle name="常规 70" xfId="372"/>
    <cellStyle name="常规 65" xfId="373"/>
    <cellStyle name="常规 71" xfId="374"/>
    <cellStyle name="常规 66" xfId="375"/>
    <cellStyle name="常规 72" xfId="376"/>
    <cellStyle name="常规 67" xfId="377"/>
    <cellStyle name="常规 73" xfId="378"/>
    <cellStyle name="常规 68" xfId="379"/>
    <cellStyle name="常规 74" xfId="380"/>
    <cellStyle name="常规 69" xfId="381"/>
    <cellStyle name="常规 7" xfId="382"/>
    <cellStyle name="常规 80" xfId="383"/>
    <cellStyle name="常规 75" xfId="384"/>
    <cellStyle name="常规 81" xfId="385"/>
    <cellStyle name="常规 76" xfId="386"/>
    <cellStyle name="常规 82" xfId="387"/>
    <cellStyle name="常规 77" xfId="388"/>
    <cellStyle name="常规 83" xfId="389"/>
    <cellStyle name="常规 78" xfId="390"/>
    <cellStyle name="常规 84" xfId="391"/>
    <cellStyle name="常规 79" xfId="392"/>
    <cellStyle name="常规 8" xfId="393"/>
    <cellStyle name="常规 91" xfId="394"/>
    <cellStyle name="常规 86" xfId="395"/>
    <cellStyle name="常规 9" xfId="39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2"/>
  <sheetViews>
    <sheetView tabSelected="1" zoomScale="85" zoomScaleNormal="85" workbookViewId="0">
      <selection activeCell="G8" sqref="G8"/>
    </sheetView>
  </sheetViews>
  <sheetFormatPr defaultColWidth="9" defaultRowHeight="14.4"/>
  <cols>
    <col min="1" max="1" width="5.74074074074074" style="3" customWidth="1"/>
    <col min="2" max="2" width="6" style="4" customWidth="1"/>
    <col min="3" max="3" width="15.6759259259259" style="4" customWidth="1"/>
    <col min="4" max="4" width="14.7777777777778" style="5" customWidth="1"/>
    <col min="5" max="5" width="9.7962962962963" style="5" customWidth="1"/>
    <col min="6" max="6" width="10.1851851851852" style="5" customWidth="1"/>
    <col min="7" max="7" width="9.92592592592593" style="5" customWidth="1"/>
    <col min="8" max="9" width="9.92592592592593" style="6" customWidth="1"/>
    <col min="10" max="10" width="9.92592592592593" style="5" customWidth="1"/>
    <col min="11" max="11" width="9.92592592592593" style="6" customWidth="1"/>
    <col min="12" max="12" width="9.22222222222222" style="7" customWidth="1"/>
    <col min="13" max="13" width="17.6388888888889" style="3" customWidth="1"/>
  </cols>
  <sheetData>
    <row r="1" ht="42" customHeight="1" spans="1:13">
      <c r="A1" s="8" t="s">
        <v>0</v>
      </c>
      <c r="B1" s="8"/>
      <c r="C1" s="8"/>
      <c r="D1" s="8"/>
      <c r="E1" s="8"/>
      <c r="F1" s="8"/>
      <c r="G1" s="8"/>
      <c r="H1" s="9"/>
      <c r="I1" s="9"/>
      <c r="J1" s="8"/>
      <c r="K1" s="9"/>
      <c r="L1" s="8"/>
      <c r="M1" s="8"/>
    </row>
    <row r="2" s="1" customFormat="1" ht="30" customHeight="1" spans="1:13">
      <c r="A2" s="10" t="s">
        <v>1</v>
      </c>
      <c r="B2" s="10" t="s">
        <v>2</v>
      </c>
      <c r="C2" s="11" t="s">
        <v>3</v>
      </c>
      <c r="D2" s="12" t="s">
        <v>4</v>
      </c>
      <c r="E2" s="13" t="s">
        <v>5</v>
      </c>
      <c r="F2" s="14" t="s">
        <v>6</v>
      </c>
      <c r="G2" s="15" t="s">
        <v>7</v>
      </c>
      <c r="H2" s="16" t="s">
        <v>6</v>
      </c>
      <c r="I2" s="33" t="s">
        <v>8</v>
      </c>
      <c r="J2" s="14" t="s">
        <v>6</v>
      </c>
      <c r="K2" s="16" t="s">
        <v>9</v>
      </c>
      <c r="L2" s="34" t="s">
        <v>10</v>
      </c>
      <c r="M2" s="35" t="s">
        <v>11</v>
      </c>
    </row>
    <row r="3" s="2" customFormat="1" ht="25.05" customHeight="1" spans="1:13">
      <c r="A3" s="10">
        <v>1</v>
      </c>
      <c r="B3" s="17">
        <v>1</v>
      </c>
      <c r="C3" s="18" t="s">
        <v>12</v>
      </c>
      <c r="D3" s="19">
        <v>20240625306</v>
      </c>
      <c r="E3" s="20">
        <v>68</v>
      </c>
      <c r="F3" s="21">
        <f t="shared" ref="F3:F59" si="0">E3*0.4</f>
        <v>27.2</v>
      </c>
      <c r="G3" s="22">
        <v>94</v>
      </c>
      <c r="H3" s="23">
        <f t="shared" ref="H3:H59" si="1">G3*0.4</f>
        <v>37.6</v>
      </c>
      <c r="I3" s="36">
        <v>78</v>
      </c>
      <c r="J3" s="37">
        <f t="shared" ref="J3:J15" si="2">I3*0.2</f>
        <v>15.6</v>
      </c>
      <c r="K3" s="29">
        <f t="shared" ref="K3:K15" si="3">F3+H3+J3</f>
        <v>80.4</v>
      </c>
      <c r="L3" s="38" t="s">
        <v>13</v>
      </c>
      <c r="M3" s="39"/>
    </row>
    <row r="4" s="2" customFormat="1" ht="25.05" customHeight="1" spans="1:13">
      <c r="A4" s="10">
        <v>2</v>
      </c>
      <c r="B4" s="17">
        <v>2</v>
      </c>
      <c r="C4" s="18" t="s">
        <v>12</v>
      </c>
      <c r="D4" s="19">
        <v>20240625310</v>
      </c>
      <c r="E4" s="20">
        <v>70</v>
      </c>
      <c r="F4" s="21">
        <f t="shared" si="0"/>
        <v>28</v>
      </c>
      <c r="G4" s="24">
        <v>92.5</v>
      </c>
      <c r="H4" s="23">
        <f t="shared" si="1"/>
        <v>37</v>
      </c>
      <c r="I4" s="36">
        <v>74.4</v>
      </c>
      <c r="J4" s="37">
        <f t="shared" si="2"/>
        <v>14.88</v>
      </c>
      <c r="K4" s="29">
        <f t="shared" si="3"/>
        <v>79.88</v>
      </c>
      <c r="L4" s="38" t="s">
        <v>13</v>
      </c>
      <c r="M4" s="40"/>
    </row>
    <row r="5" s="2" customFormat="1" ht="25.05" customHeight="1" spans="1:13">
      <c r="A5" s="10">
        <v>3</v>
      </c>
      <c r="B5" s="17">
        <v>3</v>
      </c>
      <c r="C5" s="18" t="s">
        <v>12</v>
      </c>
      <c r="D5" s="19">
        <v>20240625317</v>
      </c>
      <c r="E5" s="20">
        <v>65</v>
      </c>
      <c r="F5" s="21">
        <f t="shared" si="0"/>
        <v>26</v>
      </c>
      <c r="G5" s="22">
        <v>86</v>
      </c>
      <c r="H5" s="23">
        <f t="shared" si="1"/>
        <v>34.4</v>
      </c>
      <c r="I5" s="36">
        <v>85.8</v>
      </c>
      <c r="J5" s="37">
        <f t="shared" si="2"/>
        <v>17.16</v>
      </c>
      <c r="K5" s="29">
        <f t="shared" si="3"/>
        <v>77.56</v>
      </c>
      <c r="L5" s="38" t="s">
        <v>13</v>
      </c>
      <c r="M5" s="39"/>
    </row>
    <row r="6" s="2" customFormat="1" ht="25.05" customHeight="1" spans="1:13">
      <c r="A6" s="10">
        <v>4</v>
      </c>
      <c r="B6" s="17">
        <v>4</v>
      </c>
      <c r="C6" s="18" t="s">
        <v>12</v>
      </c>
      <c r="D6" s="19">
        <v>20240625303</v>
      </c>
      <c r="E6" s="20">
        <v>63</v>
      </c>
      <c r="F6" s="21">
        <f t="shared" si="0"/>
        <v>25.2</v>
      </c>
      <c r="G6" s="22">
        <v>90.5</v>
      </c>
      <c r="H6" s="23">
        <f t="shared" si="1"/>
        <v>36.2</v>
      </c>
      <c r="I6" s="36">
        <v>72.6</v>
      </c>
      <c r="J6" s="37">
        <f t="shared" si="2"/>
        <v>14.52</v>
      </c>
      <c r="K6" s="29">
        <f t="shared" si="3"/>
        <v>75.92</v>
      </c>
      <c r="L6" s="38" t="s">
        <v>13</v>
      </c>
      <c r="M6" s="39"/>
    </row>
    <row r="7" s="2" customFormat="1" ht="25.05" customHeight="1" spans="1:13">
      <c r="A7" s="10">
        <v>5</v>
      </c>
      <c r="B7" s="17">
        <v>5</v>
      </c>
      <c r="C7" s="18" t="s">
        <v>12</v>
      </c>
      <c r="D7" s="19">
        <v>20240625308</v>
      </c>
      <c r="E7" s="20">
        <v>60</v>
      </c>
      <c r="F7" s="21">
        <f t="shared" si="0"/>
        <v>24</v>
      </c>
      <c r="G7" s="22">
        <v>90</v>
      </c>
      <c r="H7" s="23">
        <f t="shared" si="1"/>
        <v>36</v>
      </c>
      <c r="I7" s="36">
        <v>79.2</v>
      </c>
      <c r="J7" s="37">
        <f t="shared" si="2"/>
        <v>15.84</v>
      </c>
      <c r="K7" s="29">
        <f t="shared" si="3"/>
        <v>75.84</v>
      </c>
      <c r="L7" s="38" t="s">
        <v>13</v>
      </c>
      <c r="M7" s="39"/>
    </row>
    <row r="8" s="2" customFormat="1" ht="25.05" customHeight="1" spans="1:13">
      <c r="A8" s="10">
        <v>6</v>
      </c>
      <c r="B8" s="17">
        <v>6</v>
      </c>
      <c r="C8" s="18" t="s">
        <v>12</v>
      </c>
      <c r="D8" s="19">
        <v>20240625312</v>
      </c>
      <c r="E8" s="20">
        <v>66</v>
      </c>
      <c r="F8" s="21">
        <f t="shared" si="0"/>
        <v>26.4</v>
      </c>
      <c r="G8" s="22">
        <v>82</v>
      </c>
      <c r="H8" s="23">
        <f t="shared" si="1"/>
        <v>32.8</v>
      </c>
      <c r="I8" s="36">
        <v>80.8</v>
      </c>
      <c r="J8" s="37">
        <f t="shared" si="2"/>
        <v>16.16</v>
      </c>
      <c r="K8" s="29">
        <f t="shared" si="3"/>
        <v>75.36</v>
      </c>
      <c r="L8" s="38" t="s">
        <v>13</v>
      </c>
      <c r="M8" s="39"/>
    </row>
    <row r="9" s="2" customFormat="1" ht="25.05" customHeight="1" spans="1:13">
      <c r="A9" s="10">
        <v>7</v>
      </c>
      <c r="B9" s="17">
        <v>7</v>
      </c>
      <c r="C9" s="18" t="s">
        <v>12</v>
      </c>
      <c r="D9" s="19">
        <v>20240625324</v>
      </c>
      <c r="E9" s="20">
        <v>56</v>
      </c>
      <c r="F9" s="21">
        <f t="shared" si="0"/>
        <v>22.4</v>
      </c>
      <c r="G9" s="21">
        <v>90</v>
      </c>
      <c r="H9" s="23">
        <f t="shared" si="1"/>
        <v>36</v>
      </c>
      <c r="I9" s="36">
        <v>82</v>
      </c>
      <c r="J9" s="37">
        <f t="shared" si="2"/>
        <v>16.4</v>
      </c>
      <c r="K9" s="29">
        <f t="shared" si="3"/>
        <v>74.8</v>
      </c>
      <c r="L9" s="38" t="s">
        <v>13</v>
      </c>
      <c r="M9" s="41"/>
    </row>
    <row r="10" s="2" customFormat="1" ht="25.05" customHeight="1" spans="1:13">
      <c r="A10" s="10">
        <v>8</v>
      </c>
      <c r="B10" s="17">
        <v>8</v>
      </c>
      <c r="C10" s="18" t="s">
        <v>12</v>
      </c>
      <c r="D10" s="19">
        <v>20240625321</v>
      </c>
      <c r="E10" s="20">
        <v>65</v>
      </c>
      <c r="F10" s="21">
        <f t="shared" si="0"/>
        <v>26</v>
      </c>
      <c r="G10" s="24">
        <v>81</v>
      </c>
      <c r="H10" s="23">
        <f t="shared" si="1"/>
        <v>32.4</v>
      </c>
      <c r="I10" s="36">
        <v>78.2</v>
      </c>
      <c r="J10" s="37">
        <f t="shared" si="2"/>
        <v>15.64</v>
      </c>
      <c r="K10" s="29">
        <f t="shared" si="3"/>
        <v>74.04</v>
      </c>
      <c r="L10" s="38" t="s">
        <v>13</v>
      </c>
      <c r="M10" s="40"/>
    </row>
    <row r="11" s="2" customFormat="1" ht="25.05" customHeight="1" spans="1:13">
      <c r="A11" s="10">
        <v>9</v>
      </c>
      <c r="B11" s="17">
        <v>9</v>
      </c>
      <c r="C11" s="18" t="s">
        <v>12</v>
      </c>
      <c r="D11" s="19">
        <v>20240625304</v>
      </c>
      <c r="E11" s="20">
        <v>59</v>
      </c>
      <c r="F11" s="21">
        <f t="shared" si="0"/>
        <v>23.6</v>
      </c>
      <c r="G11" s="22">
        <v>88</v>
      </c>
      <c r="H11" s="23">
        <f t="shared" si="1"/>
        <v>35.2</v>
      </c>
      <c r="I11" s="36">
        <v>76.1</v>
      </c>
      <c r="J11" s="37">
        <f t="shared" si="2"/>
        <v>15.22</v>
      </c>
      <c r="K11" s="29">
        <f t="shared" si="3"/>
        <v>74.02</v>
      </c>
      <c r="L11" s="38" t="s">
        <v>13</v>
      </c>
      <c r="M11" s="39"/>
    </row>
    <row r="12" s="2" customFormat="1" ht="25.05" customHeight="1" spans="1:13">
      <c r="A12" s="10">
        <v>10</v>
      </c>
      <c r="B12" s="17">
        <v>10</v>
      </c>
      <c r="C12" s="18" t="s">
        <v>12</v>
      </c>
      <c r="D12" s="19">
        <v>20240625309</v>
      </c>
      <c r="E12" s="20">
        <v>61</v>
      </c>
      <c r="F12" s="21">
        <f t="shared" si="0"/>
        <v>24.4</v>
      </c>
      <c r="G12" s="22">
        <v>82</v>
      </c>
      <c r="H12" s="23">
        <f t="shared" si="1"/>
        <v>32.8</v>
      </c>
      <c r="I12" s="36">
        <v>72.4</v>
      </c>
      <c r="J12" s="37">
        <f t="shared" si="2"/>
        <v>14.48</v>
      </c>
      <c r="K12" s="29">
        <f t="shared" si="3"/>
        <v>71.68</v>
      </c>
      <c r="L12" s="38" t="s">
        <v>13</v>
      </c>
      <c r="M12" s="39"/>
    </row>
    <row r="13" s="2" customFormat="1" ht="25.05" customHeight="1" spans="1:13">
      <c r="A13" s="10">
        <v>11</v>
      </c>
      <c r="B13" s="17">
        <v>11</v>
      </c>
      <c r="C13" s="18" t="s">
        <v>12</v>
      </c>
      <c r="D13" s="19">
        <v>20240625320</v>
      </c>
      <c r="E13" s="20">
        <v>46</v>
      </c>
      <c r="F13" s="21">
        <f t="shared" si="0"/>
        <v>18.4</v>
      </c>
      <c r="G13" s="22">
        <v>88.5</v>
      </c>
      <c r="H13" s="23">
        <f t="shared" si="1"/>
        <v>35.4</v>
      </c>
      <c r="I13" s="36">
        <v>81.6</v>
      </c>
      <c r="J13" s="37">
        <f t="shared" si="2"/>
        <v>16.32</v>
      </c>
      <c r="K13" s="29">
        <f t="shared" si="3"/>
        <v>70.12</v>
      </c>
      <c r="L13" s="38" t="s">
        <v>13</v>
      </c>
      <c r="M13" s="39"/>
    </row>
    <row r="14" s="2" customFormat="1" ht="25.05" customHeight="1" spans="1:13">
      <c r="A14" s="10">
        <v>12</v>
      </c>
      <c r="B14" s="17">
        <v>12</v>
      </c>
      <c r="C14" s="18" t="s">
        <v>12</v>
      </c>
      <c r="D14" s="19">
        <v>20240625307</v>
      </c>
      <c r="E14" s="20">
        <v>63</v>
      </c>
      <c r="F14" s="21">
        <f t="shared" si="0"/>
        <v>25.2</v>
      </c>
      <c r="G14" s="22">
        <v>70.5</v>
      </c>
      <c r="H14" s="23">
        <f t="shared" si="1"/>
        <v>28.2</v>
      </c>
      <c r="I14" s="36">
        <v>77.4</v>
      </c>
      <c r="J14" s="37">
        <f t="shared" si="2"/>
        <v>15.48</v>
      </c>
      <c r="K14" s="29">
        <f t="shared" si="3"/>
        <v>68.88</v>
      </c>
      <c r="L14" s="38" t="s">
        <v>13</v>
      </c>
      <c r="M14" s="39"/>
    </row>
    <row r="15" s="2" customFormat="1" ht="25.05" customHeight="1" spans="1:13">
      <c r="A15" s="10">
        <v>13</v>
      </c>
      <c r="B15" s="17">
        <v>13</v>
      </c>
      <c r="C15" s="18" t="s">
        <v>12</v>
      </c>
      <c r="D15" s="19">
        <v>20240625301</v>
      </c>
      <c r="E15" s="20">
        <v>50</v>
      </c>
      <c r="F15" s="21">
        <f t="shared" si="0"/>
        <v>20</v>
      </c>
      <c r="G15" s="21">
        <v>80.5</v>
      </c>
      <c r="H15" s="23">
        <f t="shared" si="1"/>
        <v>32.2</v>
      </c>
      <c r="I15" s="36">
        <v>77.6</v>
      </c>
      <c r="J15" s="37">
        <f t="shared" si="2"/>
        <v>15.52</v>
      </c>
      <c r="K15" s="29">
        <f t="shared" si="3"/>
        <v>67.72</v>
      </c>
      <c r="L15" s="38" t="s">
        <v>13</v>
      </c>
      <c r="M15" s="41"/>
    </row>
    <row r="16" s="2" customFormat="1" ht="25.05" customHeight="1" spans="1:13">
      <c r="A16" s="10">
        <v>14</v>
      </c>
      <c r="B16" s="10">
        <v>14</v>
      </c>
      <c r="C16" s="11" t="s">
        <v>12</v>
      </c>
      <c r="D16" s="12">
        <v>20240625322</v>
      </c>
      <c r="E16" s="25">
        <v>68</v>
      </c>
      <c r="F16" s="14">
        <f t="shared" si="0"/>
        <v>27.2</v>
      </c>
      <c r="G16" s="26">
        <v>73</v>
      </c>
      <c r="H16" s="16">
        <f t="shared" si="1"/>
        <v>29.2</v>
      </c>
      <c r="I16" s="42"/>
      <c r="J16" s="43"/>
      <c r="K16" s="44"/>
      <c r="L16" s="34" t="s">
        <v>14</v>
      </c>
      <c r="M16" s="45" t="s">
        <v>15</v>
      </c>
    </row>
    <row r="17" s="2" customFormat="1" ht="25.05" customHeight="1" spans="1:13">
      <c r="A17" s="10">
        <v>15</v>
      </c>
      <c r="B17" s="27">
        <v>1</v>
      </c>
      <c r="C17" s="18" t="s">
        <v>16</v>
      </c>
      <c r="D17" s="19">
        <v>20240625038</v>
      </c>
      <c r="E17" s="20">
        <v>72</v>
      </c>
      <c r="F17" s="24">
        <f t="shared" si="0"/>
        <v>28.8</v>
      </c>
      <c r="G17" s="22">
        <v>90</v>
      </c>
      <c r="H17" s="28">
        <f t="shared" si="1"/>
        <v>36</v>
      </c>
      <c r="I17" s="28">
        <v>81.8</v>
      </c>
      <c r="J17" s="37">
        <f t="shared" ref="J17:J59" si="4">I17*0.2</f>
        <v>16.36</v>
      </c>
      <c r="K17" s="29">
        <f t="shared" ref="K17:K59" si="5">F17+H17+J17</f>
        <v>81.16</v>
      </c>
      <c r="L17" s="38" t="s">
        <v>13</v>
      </c>
      <c r="M17" s="39"/>
    </row>
    <row r="18" s="2" customFormat="1" ht="25.05" customHeight="1" spans="1:13">
      <c r="A18" s="10">
        <v>16</v>
      </c>
      <c r="B18" s="27">
        <v>2</v>
      </c>
      <c r="C18" s="18" t="s">
        <v>16</v>
      </c>
      <c r="D18" s="19">
        <v>20240625052</v>
      </c>
      <c r="E18" s="20">
        <v>73</v>
      </c>
      <c r="F18" s="24">
        <f t="shared" si="0"/>
        <v>29.2</v>
      </c>
      <c r="G18" s="24">
        <v>91</v>
      </c>
      <c r="H18" s="29">
        <f t="shared" si="1"/>
        <v>36.4</v>
      </c>
      <c r="I18" s="36">
        <v>76</v>
      </c>
      <c r="J18" s="37">
        <f t="shared" si="4"/>
        <v>15.2</v>
      </c>
      <c r="K18" s="29">
        <f t="shared" si="5"/>
        <v>80.8</v>
      </c>
      <c r="L18" s="38" t="s">
        <v>13</v>
      </c>
      <c r="M18" s="40"/>
    </row>
    <row r="19" s="2" customFormat="1" ht="25.05" customHeight="1" spans="1:13">
      <c r="A19" s="10">
        <v>17</v>
      </c>
      <c r="B19" s="27">
        <v>3</v>
      </c>
      <c r="C19" s="18" t="s">
        <v>16</v>
      </c>
      <c r="D19" s="19">
        <v>20240625002</v>
      </c>
      <c r="E19" s="20">
        <v>67</v>
      </c>
      <c r="F19" s="24">
        <f t="shared" si="0"/>
        <v>26.8</v>
      </c>
      <c r="G19" s="22">
        <v>92.5</v>
      </c>
      <c r="H19" s="28">
        <f t="shared" si="1"/>
        <v>37</v>
      </c>
      <c r="I19" s="28">
        <v>80.4</v>
      </c>
      <c r="J19" s="37">
        <f t="shared" si="4"/>
        <v>16.08</v>
      </c>
      <c r="K19" s="29">
        <f t="shared" si="5"/>
        <v>79.88</v>
      </c>
      <c r="L19" s="38" t="s">
        <v>13</v>
      </c>
      <c r="M19" s="39"/>
    </row>
    <row r="20" s="2" customFormat="1" ht="25.05" customHeight="1" spans="1:13">
      <c r="A20" s="10">
        <v>18</v>
      </c>
      <c r="B20" s="27">
        <v>4</v>
      </c>
      <c r="C20" s="18" t="s">
        <v>16</v>
      </c>
      <c r="D20" s="19">
        <v>20240625070</v>
      </c>
      <c r="E20" s="20">
        <v>68</v>
      </c>
      <c r="F20" s="24">
        <f t="shared" si="0"/>
        <v>27.2</v>
      </c>
      <c r="G20" s="22">
        <v>95.5</v>
      </c>
      <c r="H20" s="28">
        <f t="shared" si="1"/>
        <v>38.2</v>
      </c>
      <c r="I20" s="28">
        <v>72.2</v>
      </c>
      <c r="J20" s="37">
        <f t="shared" si="4"/>
        <v>14.44</v>
      </c>
      <c r="K20" s="29">
        <f t="shared" si="5"/>
        <v>79.84</v>
      </c>
      <c r="L20" s="38" t="s">
        <v>13</v>
      </c>
      <c r="M20" s="39"/>
    </row>
    <row r="21" s="2" customFormat="1" ht="25.05" customHeight="1" spans="1:13">
      <c r="A21" s="10">
        <v>19</v>
      </c>
      <c r="B21" s="27">
        <v>5</v>
      </c>
      <c r="C21" s="18" t="s">
        <v>16</v>
      </c>
      <c r="D21" s="19">
        <v>20240625039</v>
      </c>
      <c r="E21" s="20">
        <v>72</v>
      </c>
      <c r="F21" s="24">
        <f t="shared" si="0"/>
        <v>28.8</v>
      </c>
      <c r="G21" s="22">
        <v>88.5</v>
      </c>
      <c r="H21" s="28">
        <f t="shared" si="1"/>
        <v>35.4</v>
      </c>
      <c r="I21" s="28">
        <v>77.6</v>
      </c>
      <c r="J21" s="37">
        <f t="shared" si="4"/>
        <v>15.52</v>
      </c>
      <c r="K21" s="29">
        <f t="shared" si="5"/>
        <v>79.72</v>
      </c>
      <c r="L21" s="38" t="s">
        <v>13</v>
      </c>
      <c r="M21" s="39"/>
    </row>
    <row r="22" s="2" customFormat="1" ht="25.05" customHeight="1" spans="1:13">
      <c r="A22" s="10">
        <v>20</v>
      </c>
      <c r="B22" s="27">
        <v>6</v>
      </c>
      <c r="C22" s="18" t="s">
        <v>16</v>
      </c>
      <c r="D22" s="19">
        <v>20240625051</v>
      </c>
      <c r="E22" s="20">
        <v>72</v>
      </c>
      <c r="F22" s="24">
        <f t="shared" si="0"/>
        <v>28.8</v>
      </c>
      <c r="G22" s="22">
        <v>87.5</v>
      </c>
      <c r="H22" s="28">
        <f t="shared" si="1"/>
        <v>35</v>
      </c>
      <c r="I22" s="28">
        <v>77.8</v>
      </c>
      <c r="J22" s="37">
        <f t="shared" si="4"/>
        <v>15.56</v>
      </c>
      <c r="K22" s="29">
        <f t="shared" si="5"/>
        <v>79.36</v>
      </c>
      <c r="L22" s="38" t="s">
        <v>13</v>
      </c>
      <c r="M22" s="39"/>
    </row>
    <row r="23" s="3" customFormat="1" ht="25.05" customHeight="1" spans="1:13">
      <c r="A23" s="10">
        <v>21</v>
      </c>
      <c r="B23" s="27">
        <v>7</v>
      </c>
      <c r="C23" s="18" t="s">
        <v>16</v>
      </c>
      <c r="D23" s="19">
        <v>20240625048</v>
      </c>
      <c r="E23" s="20">
        <v>72</v>
      </c>
      <c r="F23" s="24">
        <f t="shared" si="0"/>
        <v>28.8</v>
      </c>
      <c r="G23" s="22">
        <v>84</v>
      </c>
      <c r="H23" s="28">
        <f t="shared" si="1"/>
        <v>33.6</v>
      </c>
      <c r="I23" s="28">
        <v>83</v>
      </c>
      <c r="J23" s="37">
        <f t="shared" si="4"/>
        <v>16.6</v>
      </c>
      <c r="K23" s="29">
        <f t="shared" si="5"/>
        <v>79</v>
      </c>
      <c r="L23" s="38" t="s">
        <v>13</v>
      </c>
      <c r="M23" s="45"/>
    </row>
    <row r="24" s="2" customFormat="1" ht="25.05" customHeight="1" spans="1:13">
      <c r="A24" s="10">
        <v>22</v>
      </c>
      <c r="B24" s="27">
        <v>8</v>
      </c>
      <c r="C24" s="18" t="s">
        <v>16</v>
      </c>
      <c r="D24" s="19">
        <v>20240625008</v>
      </c>
      <c r="E24" s="20">
        <v>71</v>
      </c>
      <c r="F24" s="24">
        <f t="shared" si="0"/>
        <v>28.4</v>
      </c>
      <c r="G24" s="22">
        <v>87</v>
      </c>
      <c r="H24" s="28">
        <f t="shared" si="1"/>
        <v>34.8</v>
      </c>
      <c r="I24" s="28">
        <v>78.4</v>
      </c>
      <c r="J24" s="37">
        <f t="shared" si="4"/>
        <v>15.68</v>
      </c>
      <c r="K24" s="29">
        <f t="shared" si="5"/>
        <v>78.88</v>
      </c>
      <c r="L24" s="38" t="s">
        <v>13</v>
      </c>
      <c r="M24" s="45"/>
    </row>
    <row r="25" s="2" customFormat="1" ht="25.05" customHeight="1" spans="1:13">
      <c r="A25" s="10">
        <v>23</v>
      </c>
      <c r="B25" s="27">
        <v>9</v>
      </c>
      <c r="C25" s="18" t="s">
        <v>16</v>
      </c>
      <c r="D25" s="19">
        <v>20240625035</v>
      </c>
      <c r="E25" s="20">
        <v>64</v>
      </c>
      <c r="F25" s="24">
        <f t="shared" si="0"/>
        <v>25.6</v>
      </c>
      <c r="G25" s="22">
        <v>92.5</v>
      </c>
      <c r="H25" s="28">
        <f t="shared" si="1"/>
        <v>37</v>
      </c>
      <c r="I25" s="36">
        <v>78.6</v>
      </c>
      <c r="J25" s="37">
        <f t="shared" si="4"/>
        <v>15.72</v>
      </c>
      <c r="K25" s="29">
        <f t="shared" si="5"/>
        <v>78.32</v>
      </c>
      <c r="L25" s="38" t="s">
        <v>13</v>
      </c>
      <c r="M25" s="39"/>
    </row>
    <row r="26" s="3" customFormat="1" ht="25.05" customHeight="1" spans="1:13">
      <c r="A26" s="10">
        <v>24</v>
      </c>
      <c r="B26" s="27">
        <v>10</v>
      </c>
      <c r="C26" s="18" t="s">
        <v>16</v>
      </c>
      <c r="D26" s="19">
        <v>20240625026</v>
      </c>
      <c r="E26" s="20">
        <v>64</v>
      </c>
      <c r="F26" s="24">
        <f t="shared" si="0"/>
        <v>25.6</v>
      </c>
      <c r="G26" s="22">
        <v>93.5</v>
      </c>
      <c r="H26" s="28">
        <f t="shared" si="1"/>
        <v>37.4</v>
      </c>
      <c r="I26" s="28">
        <v>76.2</v>
      </c>
      <c r="J26" s="37">
        <f t="shared" si="4"/>
        <v>15.24</v>
      </c>
      <c r="K26" s="29">
        <f t="shared" si="5"/>
        <v>78.24</v>
      </c>
      <c r="L26" s="38" t="s">
        <v>13</v>
      </c>
      <c r="M26" s="39"/>
    </row>
    <row r="27" s="2" customFormat="1" ht="25.05" customHeight="1" spans="1:13">
      <c r="A27" s="10">
        <v>25</v>
      </c>
      <c r="B27" s="27">
        <v>11</v>
      </c>
      <c r="C27" s="18" t="s">
        <v>16</v>
      </c>
      <c r="D27" s="19">
        <v>20240625003</v>
      </c>
      <c r="E27" s="20">
        <v>63</v>
      </c>
      <c r="F27" s="24">
        <f t="shared" si="0"/>
        <v>25.2</v>
      </c>
      <c r="G27" s="22">
        <v>89.5</v>
      </c>
      <c r="H27" s="28">
        <f t="shared" si="1"/>
        <v>35.8</v>
      </c>
      <c r="I27" s="28">
        <v>82.8</v>
      </c>
      <c r="J27" s="37">
        <f t="shared" si="4"/>
        <v>16.56</v>
      </c>
      <c r="K27" s="29">
        <f t="shared" si="5"/>
        <v>77.56</v>
      </c>
      <c r="L27" s="38" t="s">
        <v>13</v>
      </c>
      <c r="M27" s="39"/>
    </row>
    <row r="28" s="2" customFormat="1" ht="25.05" customHeight="1" spans="1:13">
      <c r="A28" s="10">
        <v>26</v>
      </c>
      <c r="B28" s="27">
        <v>12</v>
      </c>
      <c r="C28" s="18" t="s">
        <v>16</v>
      </c>
      <c r="D28" s="19">
        <v>20240625054</v>
      </c>
      <c r="E28" s="20">
        <v>63</v>
      </c>
      <c r="F28" s="24">
        <f t="shared" si="0"/>
        <v>25.2</v>
      </c>
      <c r="G28" s="21">
        <v>91.5</v>
      </c>
      <c r="H28" s="23">
        <f t="shared" si="1"/>
        <v>36.6</v>
      </c>
      <c r="I28" s="36">
        <v>77</v>
      </c>
      <c r="J28" s="37">
        <f t="shared" si="4"/>
        <v>15.4</v>
      </c>
      <c r="K28" s="29">
        <f t="shared" si="5"/>
        <v>77.2</v>
      </c>
      <c r="L28" s="38" t="s">
        <v>13</v>
      </c>
      <c r="M28" s="41"/>
    </row>
    <row r="29" s="2" customFormat="1" ht="25.05" customHeight="1" spans="1:13">
      <c r="A29" s="10">
        <v>27</v>
      </c>
      <c r="B29" s="27">
        <v>13</v>
      </c>
      <c r="C29" s="18" t="s">
        <v>16</v>
      </c>
      <c r="D29" s="19">
        <v>20240625046</v>
      </c>
      <c r="E29" s="20">
        <v>59</v>
      </c>
      <c r="F29" s="24">
        <f t="shared" si="0"/>
        <v>23.6</v>
      </c>
      <c r="G29" s="22">
        <v>91</v>
      </c>
      <c r="H29" s="28">
        <f t="shared" si="1"/>
        <v>36.4</v>
      </c>
      <c r="I29" s="28">
        <v>85.4</v>
      </c>
      <c r="J29" s="37">
        <f t="shared" si="4"/>
        <v>17.08</v>
      </c>
      <c r="K29" s="29">
        <f t="shared" si="5"/>
        <v>77.08</v>
      </c>
      <c r="L29" s="38" t="s">
        <v>13</v>
      </c>
      <c r="M29" s="39"/>
    </row>
    <row r="30" s="2" customFormat="1" ht="25.05" customHeight="1" spans="1:13">
      <c r="A30" s="10">
        <v>28</v>
      </c>
      <c r="B30" s="27">
        <v>14</v>
      </c>
      <c r="C30" s="18" t="s">
        <v>16</v>
      </c>
      <c r="D30" s="19">
        <v>20240625050</v>
      </c>
      <c r="E30" s="20">
        <v>64</v>
      </c>
      <c r="F30" s="24">
        <f t="shared" si="0"/>
        <v>25.6</v>
      </c>
      <c r="G30" s="22">
        <v>88.5</v>
      </c>
      <c r="H30" s="28">
        <f t="shared" si="1"/>
        <v>35.4</v>
      </c>
      <c r="I30" s="28">
        <v>78.6</v>
      </c>
      <c r="J30" s="37">
        <f t="shared" si="4"/>
        <v>15.72</v>
      </c>
      <c r="K30" s="29">
        <f t="shared" si="5"/>
        <v>76.72</v>
      </c>
      <c r="L30" s="38" t="s">
        <v>13</v>
      </c>
      <c r="M30" s="39"/>
    </row>
    <row r="31" s="2" customFormat="1" ht="25.05" customHeight="1" spans="1:13">
      <c r="A31" s="10">
        <v>29</v>
      </c>
      <c r="B31" s="27">
        <v>15</v>
      </c>
      <c r="C31" s="18" t="s">
        <v>16</v>
      </c>
      <c r="D31" s="19">
        <v>20240625037</v>
      </c>
      <c r="E31" s="20">
        <v>59</v>
      </c>
      <c r="F31" s="24">
        <f t="shared" si="0"/>
        <v>23.6</v>
      </c>
      <c r="G31" s="22">
        <v>94</v>
      </c>
      <c r="H31" s="28">
        <f t="shared" si="1"/>
        <v>37.6</v>
      </c>
      <c r="I31" s="28">
        <v>76.8</v>
      </c>
      <c r="J31" s="37">
        <f t="shared" si="4"/>
        <v>15.36</v>
      </c>
      <c r="K31" s="29">
        <f t="shared" si="5"/>
        <v>76.56</v>
      </c>
      <c r="L31" s="38" t="s">
        <v>13</v>
      </c>
      <c r="M31" s="39"/>
    </row>
    <row r="32" s="2" customFormat="1" ht="25.05" customHeight="1" spans="1:13">
      <c r="A32" s="10">
        <v>30</v>
      </c>
      <c r="B32" s="27">
        <v>16</v>
      </c>
      <c r="C32" s="18" t="s">
        <v>16</v>
      </c>
      <c r="D32" s="19">
        <v>20240625032</v>
      </c>
      <c r="E32" s="20">
        <v>63</v>
      </c>
      <c r="F32" s="24">
        <f t="shared" si="0"/>
        <v>25.2</v>
      </c>
      <c r="G32" s="22">
        <v>88.5</v>
      </c>
      <c r="H32" s="28">
        <f t="shared" si="1"/>
        <v>35.4</v>
      </c>
      <c r="I32" s="36">
        <v>78.6</v>
      </c>
      <c r="J32" s="37">
        <f t="shared" si="4"/>
        <v>15.72</v>
      </c>
      <c r="K32" s="29">
        <f t="shared" si="5"/>
        <v>76.32</v>
      </c>
      <c r="L32" s="38" t="s">
        <v>13</v>
      </c>
      <c r="M32" s="39"/>
    </row>
    <row r="33" s="2" customFormat="1" ht="25.05" customHeight="1" spans="1:13">
      <c r="A33" s="10">
        <v>31</v>
      </c>
      <c r="B33" s="27">
        <v>17</v>
      </c>
      <c r="C33" s="18" t="s">
        <v>16</v>
      </c>
      <c r="D33" s="19">
        <v>20240625025</v>
      </c>
      <c r="E33" s="20">
        <v>64</v>
      </c>
      <c r="F33" s="24">
        <f t="shared" si="0"/>
        <v>25.6</v>
      </c>
      <c r="G33" s="22">
        <v>84.5</v>
      </c>
      <c r="H33" s="28">
        <f t="shared" si="1"/>
        <v>33.8</v>
      </c>
      <c r="I33" s="36">
        <v>81.8</v>
      </c>
      <c r="J33" s="37">
        <f t="shared" si="4"/>
        <v>16.36</v>
      </c>
      <c r="K33" s="29">
        <f t="shared" si="5"/>
        <v>75.76</v>
      </c>
      <c r="L33" s="38" t="s">
        <v>13</v>
      </c>
      <c r="M33" s="39"/>
    </row>
    <row r="34" s="2" customFormat="1" ht="25.05" customHeight="1" spans="1:13">
      <c r="A34" s="10">
        <v>32</v>
      </c>
      <c r="B34" s="27">
        <v>18</v>
      </c>
      <c r="C34" s="18" t="s">
        <v>16</v>
      </c>
      <c r="D34" s="19">
        <v>20240625079</v>
      </c>
      <c r="E34" s="20">
        <v>67</v>
      </c>
      <c r="F34" s="24">
        <f t="shared" si="0"/>
        <v>26.8</v>
      </c>
      <c r="G34" s="22">
        <v>85</v>
      </c>
      <c r="H34" s="28">
        <f t="shared" si="1"/>
        <v>34</v>
      </c>
      <c r="I34" s="28">
        <v>74.4</v>
      </c>
      <c r="J34" s="37">
        <f t="shared" si="4"/>
        <v>14.88</v>
      </c>
      <c r="K34" s="29">
        <f t="shared" si="5"/>
        <v>75.68</v>
      </c>
      <c r="L34" s="38" t="s">
        <v>13</v>
      </c>
      <c r="M34" s="39"/>
    </row>
    <row r="35" s="2" customFormat="1" ht="25.05" customHeight="1" spans="1:13">
      <c r="A35" s="10">
        <v>33</v>
      </c>
      <c r="B35" s="27">
        <v>19</v>
      </c>
      <c r="C35" s="18" t="s">
        <v>16</v>
      </c>
      <c r="D35" s="19">
        <v>20240625043</v>
      </c>
      <c r="E35" s="20">
        <v>74</v>
      </c>
      <c r="F35" s="24">
        <f t="shared" si="0"/>
        <v>29.6</v>
      </c>
      <c r="G35" s="22">
        <v>79.5</v>
      </c>
      <c r="H35" s="28">
        <f t="shared" si="1"/>
        <v>31.8</v>
      </c>
      <c r="I35" s="28">
        <v>70.8</v>
      </c>
      <c r="J35" s="37">
        <f t="shared" si="4"/>
        <v>14.16</v>
      </c>
      <c r="K35" s="29">
        <f t="shared" si="5"/>
        <v>75.56</v>
      </c>
      <c r="L35" s="38" t="s">
        <v>13</v>
      </c>
      <c r="M35" s="39"/>
    </row>
    <row r="36" s="2" customFormat="1" ht="25.05" customHeight="1" spans="1:13">
      <c r="A36" s="10">
        <v>34</v>
      </c>
      <c r="B36" s="27">
        <v>20</v>
      </c>
      <c r="C36" s="18" t="s">
        <v>16</v>
      </c>
      <c r="D36" s="19">
        <v>20240625017</v>
      </c>
      <c r="E36" s="20">
        <v>61</v>
      </c>
      <c r="F36" s="24">
        <f t="shared" si="0"/>
        <v>24.4</v>
      </c>
      <c r="G36" s="22">
        <v>92.5</v>
      </c>
      <c r="H36" s="28">
        <f t="shared" si="1"/>
        <v>37</v>
      </c>
      <c r="I36" s="28">
        <v>70.4</v>
      </c>
      <c r="J36" s="37">
        <f t="shared" si="4"/>
        <v>14.08</v>
      </c>
      <c r="K36" s="29">
        <f t="shared" si="5"/>
        <v>75.48</v>
      </c>
      <c r="L36" s="38" t="s">
        <v>13</v>
      </c>
      <c r="M36" s="39"/>
    </row>
    <row r="37" s="2" customFormat="1" ht="25.05" customHeight="1" spans="1:13">
      <c r="A37" s="10">
        <v>35</v>
      </c>
      <c r="B37" s="27">
        <v>21</v>
      </c>
      <c r="C37" s="18" t="s">
        <v>16</v>
      </c>
      <c r="D37" s="19">
        <v>20240625004</v>
      </c>
      <c r="E37" s="20">
        <v>67</v>
      </c>
      <c r="F37" s="24">
        <f t="shared" si="0"/>
        <v>26.8</v>
      </c>
      <c r="G37" s="22">
        <v>80.5</v>
      </c>
      <c r="H37" s="28">
        <f t="shared" si="1"/>
        <v>32.2</v>
      </c>
      <c r="I37" s="28">
        <v>80.4</v>
      </c>
      <c r="J37" s="37">
        <f t="shared" si="4"/>
        <v>16.08</v>
      </c>
      <c r="K37" s="29">
        <f t="shared" si="5"/>
        <v>75.08</v>
      </c>
      <c r="L37" s="38" t="s">
        <v>13</v>
      </c>
      <c r="M37" s="41"/>
    </row>
    <row r="38" s="2" customFormat="1" ht="45" customHeight="1" spans="1:13">
      <c r="A38" s="10">
        <v>36</v>
      </c>
      <c r="B38" s="27">
        <v>22</v>
      </c>
      <c r="C38" s="18" t="s">
        <v>16</v>
      </c>
      <c r="D38" s="19">
        <v>20240625077</v>
      </c>
      <c r="E38" s="20">
        <v>60</v>
      </c>
      <c r="F38" s="24">
        <f t="shared" si="0"/>
        <v>24</v>
      </c>
      <c r="G38" s="22">
        <v>86.5</v>
      </c>
      <c r="H38" s="28">
        <f t="shared" si="1"/>
        <v>34.6</v>
      </c>
      <c r="I38" s="28">
        <v>80</v>
      </c>
      <c r="J38" s="37">
        <f t="shared" si="4"/>
        <v>16</v>
      </c>
      <c r="K38" s="29">
        <f t="shared" si="5"/>
        <v>74.6</v>
      </c>
      <c r="L38" s="38" t="s">
        <v>13</v>
      </c>
      <c r="M38" s="46" t="s">
        <v>17</v>
      </c>
    </row>
    <row r="39" s="2" customFormat="1" ht="25.05" customHeight="1" spans="1:13">
      <c r="A39" s="10">
        <v>37</v>
      </c>
      <c r="B39" s="30">
        <v>23</v>
      </c>
      <c r="C39" s="11" t="s">
        <v>16</v>
      </c>
      <c r="D39" s="12">
        <v>20240625007</v>
      </c>
      <c r="E39" s="25">
        <v>69</v>
      </c>
      <c r="F39" s="31">
        <f t="shared" si="0"/>
        <v>27.6</v>
      </c>
      <c r="G39" s="26">
        <v>80</v>
      </c>
      <c r="H39" s="32">
        <f t="shared" si="1"/>
        <v>32</v>
      </c>
      <c r="I39" s="32">
        <v>74.6</v>
      </c>
      <c r="J39" s="43">
        <f t="shared" si="4"/>
        <v>14.92</v>
      </c>
      <c r="K39" s="44">
        <f t="shared" si="5"/>
        <v>74.52</v>
      </c>
      <c r="L39" s="34" t="s">
        <v>14</v>
      </c>
      <c r="M39" s="39"/>
    </row>
    <row r="40" s="2" customFormat="1" ht="25.05" customHeight="1" spans="1:13">
      <c r="A40" s="10">
        <v>38</v>
      </c>
      <c r="B40" s="30">
        <v>24</v>
      </c>
      <c r="C40" s="11" t="s">
        <v>16</v>
      </c>
      <c r="D40" s="12">
        <v>20240625044</v>
      </c>
      <c r="E40" s="25">
        <v>60</v>
      </c>
      <c r="F40" s="31">
        <f t="shared" si="0"/>
        <v>24</v>
      </c>
      <c r="G40" s="26">
        <v>86.5</v>
      </c>
      <c r="H40" s="32">
        <f t="shared" si="1"/>
        <v>34.6</v>
      </c>
      <c r="I40" s="32">
        <v>79.2</v>
      </c>
      <c r="J40" s="43">
        <f t="shared" si="4"/>
        <v>15.84</v>
      </c>
      <c r="K40" s="44">
        <f t="shared" si="5"/>
        <v>74.44</v>
      </c>
      <c r="L40" s="34" t="s">
        <v>14</v>
      </c>
      <c r="M40" s="41"/>
    </row>
    <row r="41" s="2" customFormat="1" ht="25.05" customHeight="1" spans="1:13">
      <c r="A41" s="10">
        <v>39</v>
      </c>
      <c r="B41" s="30">
        <v>25</v>
      </c>
      <c r="C41" s="11" t="s">
        <v>16</v>
      </c>
      <c r="D41" s="12">
        <v>20240625081</v>
      </c>
      <c r="E41" s="25">
        <v>69</v>
      </c>
      <c r="F41" s="31">
        <f t="shared" si="0"/>
        <v>27.6</v>
      </c>
      <c r="G41" s="26">
        <v>75.5</v>
      </c>
      <c r="H41" s="32">
        <f t="shared" si="1"/>
        <v>30.2</v>
      </c>
      <c r="I41" s="32">
        <v>82.2</v>
      </c>
      <c r="J41" s="43">
        <f t="shared" si="4"/>
        <v>16.44</v>
      </c>
      <c r="K41" s="44">
        <f t="shared" si="5"/>
        <v>74.24</v>
      </c>
      <c r="L41" s="34" t="s">
        <v>14</v>
      </c>
      <c r="M41" s="41"/>
    </row>
    <row r="42" s="2" customFormat="1" ht="25.05" customHeight="1" spans="1:13">
      <c r="A42" s="10">
        <v>40</v>
      </c>
      <c r="B42" s="30">
        <v>26</v>
      </c>
      <c r="C42" s="11" t="s">
        <v>16</v>
      </c>
      <c r="D42" s="12">
        <v>20240625064</v>
      </c>
      <c r="E42" s="25">
        <v>64</v>
      </c>
      <c r="F42" s="31">
        <f t="shared" si="0"/>
        <v>25.6</v>
      </c>
      <c r="G42" s="26">
        <v>82.5</v>
      </c>
      <c r="H42" s="32">
        <f t="shared" si="1"/>
        <v>33</v>
      </c>
      <c r="I42" s="42">
        <v>78</v>
      </c>
      <c r="J42" s="43">
        <f t="shared" si="4"/>
        <v>15.6</v>
      </c>
      <c r="K42" s="44">
        <f t="shared" si="5"/>
        <v>74.2</v>
      </c>
      <c r="L42" s="34" t="s">
        <v>14</v>
      </c>
      <c r="M42" s="39"/>
    </row>
    <row r="43" s="2" customFormat="1" ht="25.05" customHeight="1" spans="1:13">
      <c r="A43" s="10">
        <v>41</v>
      </c>
      <c r="B43" s="30">
        <v>27</v>
      </c>
      <c r="C43" s="11" t="s">
        <v>16</v>
      </c>
      <c r="D43" s="12">
        <v>20240625036</v>
      </c>
      <c r="E43" s="25">
        <v>60</v>
      </c>
      <c r="F43" s="31">
        <f t="shared" si="0"/>
        <v>24</v>
      </c>
      <c r="G43" s="26">
        <v>82</v>
      </c>
      <c r="H43" s="32">
        <f t="shared" si="1"/>
        <v>32.8</v>
      </c>
      <c r="I43" s="32">
        <v>84.4</v>
      </c>
      <c r="J43" s="43">
        <f t="shared" si="4"/>
        <v>16.88</v>
      </c>
      <c r="K43" s="44">
        <f t="shared" si="5"/>
        <v>73.68</v>
      </c>
      <c r="L43" s="34" t="s">
        <v>14</v>
      </c>
      <c r="M43" s="39"/>
    </row>
    <row r="44" s="3" customFormat="1" ht="25.05" customHeight="1" spans="1:13">
      <c r="A44" s="10">
        <v>42</v>
      </c>
      <c r="B44" s="30">
        <v>28</v>
      </c>
      <c r="C44" s="11" t="s">
        <v>16</v>
      </c>
      <c r="D44" s="12">
        <v>20240625055</v>
      </c>
      <c r="E44" s="25">
        <v>59</v>
      </c>
      <c r="F44" s="31">
        <f t="shared" si="0"/>
        <v>23.6</v>
      </c>
      <c r="G44" s="26">
        <v>85.5</v>
      </c>
      <c r="H44" s="32">
        <f t="shared" si="1"/>
        <v>34.2</v>
      </c>
      <c r="I44" s="32">
        <v>79</v>
      </c>
      <c r="J44" s="43">
        <f t="shared" si="4"/>
        <v>15.8</v>
      </c>
      <c r="K44" s="44">
        <f t="shared" si="5"/>
        <v>73.6</v>
      </c>
      <c r="L44" s="34" t="s">
        <v>14</v>
      </c>
      <c r="M44" s="39"/>
    </row>
    <row r="45" s="2" customFormat="1" ht="25.05" customHeight="1" spans="1:13">
      <c r="A45" s="10">
        <v>43</v>
      </c>
      <c r="B45" s="30">
        <v>29</v>
      </c>
      <c r="C45" s="11" t="s">
        <v>16</v>
      </c>
      <c r="D45" s="12">
        <v>20240625021</v>
      </c>
      <c r="E45" s="25">
        <v>57</v>
      </c>
      <c r="F45" s="31">
        <f t="shared" si="0"/>
        <v>22.8</v>
      </c>
      <c r="G45" s="26">
        <v>88.5</v>
      </c>
      <c r="H45" s="32">
        <f t="shared" si="1"/>
        <v>35.4</v>
      </c>
      <c r="I45" s="32">
        <v>76.2</v>
      </c>
      <c r="J45" s="43">
        <f t="shared" si="4"/>
        <v>15.24</v>
      </c>
      <c r="K45" s="44">
        <f t="shared" si="5"/>
        <v>73.44</v>
      </c>
      <c r="L45" s="34" t="s">
        <v>14</v>
      </c>
      <c r="M45" s="39"/>
    </row>
    <row r="46" s="2" customFormat="1" ht="25.05" customHeight="1" spans="1:13">
      <c r="A46" s="10">
        <v>44</v>
      </c>
      <c r="B46" s="30">
        <v>30</v>
      </c>
      <c r="C46" s="11" t="s">
        <v>16</v>
      </c>
      <c r="D46" s="12">
        <v>20240625018</v>
      </c>
      <c r="E46" s="25">
        <v>57</v>
      </c>
      <c r="F46" s="31">
        <f t="shared" si="0"/>
        <v>22.8</v>
      </c>
      <c r="G46" s="26">
        <v>90</v>
      </c>
      <c r="H46" s="32">
        <f t="shared" si="1"/>
        <v>36</v>
      </c>
      <c r="I46" s="32">
        <v>72.6</v>
      </c>
      <c r="J46" s="43">
        <f t="shared" si="4"/>
        <v>14.52</v>
      </c>
      <c r="K46" s="44">
        <f t="shared" si="5"/>
        <v>73.32</v>
      </c>
      <c r="L46" s="34" t="s">
        <v>14</v>
      </c>
      <c r="M46" s="39"/>
    </row>
    <row r="47" s="2" customFormat="1" ht="25.05" customHeight="1" spans="1:13">
      <c r="A47" s="10">
        <v>45</v>
      </c>
      <c r="B47" s="30">
        <v>31</v>
      </c>
      <c r="C47" s="11" t="s">
        <v>16</v>
      </c>
      <c r="D47" s="12">
        <v>20240625076</v>
      </c>
      <c r="E47" s="25">
        <v>73</v>
      </c>
      <c r="F47" s="31">
        <f t="shared" si="0"/>
        <v>29.2</v>
      </c>
      <c r="G47" s="26">
        <v>70.5</v>
      </c>
      <c r="H47" s="32">
        <f t="shared" si="1"/>
        <v>28.2</v>
      </c>
      <c r="I47" s="32">
        <v>73.8</v>
      </c>
      <c r="J47" s="43">
        <f t="shared" si="4"/>
        <v>14.76</v>
      </c>
      <c r="K47" s="44">
        <f t="shared" si="5"/>
        <v>72.16</v>
      </c>
      <c r="L47" s="34" t="s">
        <v>14</v>
      </c>
      <c r="M47" s="39"/>
    </row>
    <row r="48" s="2" customFormat="1" ht="25.05" customHeight="1" spans="1:13">
      <c r="A48" s="10">
        <v>46</v>
      </c>
      <c r="B48" s="30">
        <v>32</v>
      </c>
      <c r="C48" s="11" t="s">
        <v>16</v>
      </c>
      <c r="D48" s="12">
        <v>20240625031</v>
      </c>
      <c r="E48" s="25">
        <v>69</v>
      </c>
      <c r="F48" s="31">
        <f t="shared" si="0"/>
        <v>27.6</v>
      </c>
      <c r="G48" s="26">
        <v>76</v>
      </c>
      <c r="H48" s="32">
        <f t="shared" si="1"/>
        <v>30.4</v>
      </c>
      <c r="I48" s="32">
        <v>70.8</v>
      </c>
      <c r="J48" s="43">
        <f t="shared" si="4"/>
        <v>14.16</v>
      </c>
      <c r="K48" s="44">
        <f t="shared" si="5"/>
        <v>72.16</v>
      </c>
      <c r="L48" s="34" t="s">
        <v>14</v>
      </c>
      <c r="M48" s="39"/>
    </row>
    <row r="49" s="2" customFormat="1" ht="25.05" customHeight="1" spans="1:13">
      <c r="A49" s="10">
        <v>47</v>
      </c>
      <c r="B49" s="30">
        <v>33</v>
      </c>
      <c r="C49" s="11" t="s">
        <v>16</v>
      </c>
      <c r="D49" s="12">
        <v>20240625012</v>
      </c>
      <c r="E49" s="25">
        <v>64</v>
      </c>
      <c r="F49" s="31">
        <f t="shared" si="0"/>
        <v>25.6</v>
      </c>
      <c r="G49" s="26">
        <v>76.5</v>
      </c>
      <c r="H49" s="32">
        <f t="shared" si="1"/>
        <v>30.6</v>
      </c>
      <c r="I49" s="32">
        <v>79.8</v>
      </c>
      <c r="J49" s="43">
        <f t="shared" si="4"/>
        <v>15.96</v>
      </c>
      <c r="K49" s="44">
        <f t="shared" si="5"/>
        <v>72.16</v>
      </c>
      <c r="L49" s="34" t="s">
        <v>14</v>
      </c>
      <c r="M49" s="39"/>
    </row>
    <row r="50" s="2" customFormat="1" ht="25.05" customHeight="1" spans="1:13">
      <c r="A50" s="10">
        <v>48</v>
      </c>
      <c r="B50" s="30">
        <v>34</v>
      </c>
      <c r="C50" s="11" t="s">
        <v>16</v>
      </c>
      <c r="D50" s="12">
        <v>20240625063</v>
      </c>
      <c r="E50" s="25">
        <v>56</v>
      </c>
      <c r="F50" s="31">
        <f t="shared" si="0"/>
        <v>22.4</v>
      </c>
      <c r="G50" s="26">
        <v>87.5</v>
      </c>
      <c r="H50" s="32">
        <f t="shared" si="1"/>
        <v>35</v>
      </c>
      <c r="I50" s="32">
        <v>71.6</v>
      </c>
      <c r="J50" s="43">
        <f t="shared" si="4"/>
        <v>14.32</v>
      </c>
      <c r="K50" s="44">
        <f t="shared" si="5"/>
        <v>71.72</v>
      </c>
      <c r="L50" s="34" t="s">
        <v>14</v>
      </c>
      <c r="M50" s="39"/>
    </row>
    <row r="51" s="2" customFormat="1" ht="25.05" customHeight="1" spans="1:13">
      <c r="A51" s="10">
        <v>49</v>
      </c>
      <c r="B51" s="30">
        <v>35</v>
      </c>
      <c r="C51" s="11" t="s">
        <v>16</v>
      </c>
      <c r="D51" s="12">
        <v>20240625080</v>
      </c>
      <c r="E51" s="25">
        <v>59</v>
      </c>
      <c r="F51" s="31">
        <f t="shared" si="0"/>
        <v>23.6</v>
      </c>
      <c r="G51" s="26">
        <v>81.5</v>
      </c>
      <c r="H51" s="32">
        <f t="shared" si="1"/>
        <v>32.6</v>
      </c>
      <c r="I51" s="32">
        <v>77</v>
      </c>
      <c r="J51" s="43">
        <f t="shared" si="4"/>
        <v>15.4</v>
      </c>
      <c r="K51" s="44">
        <f t="shared" si="5"/>
        <v>71.6</v>
      </c>
      <c r="L51" s="34" t="s">
        <v>14</v>
      </c>
      <c r="M51" s="39"/>
    </row>
    <row r="52" s="2" customFormat="1" ht="25.05" customHeight="1" spans="1:13">
      <c r="A52" s="10">
        <v>50</v>
      </c>
      <c r="B52" s="30">
        <v>36</v>
      </c>
      <c r="C52" s="11" t="s">
        <v>16</v>
      </c>
      <c r="D52" s="12">
        <v>20240625023</v>
      </c>
      <c r="E52" s="25">
        <v>61</v>
      </c>
      <c r="F52" s="31">
        <f t="shared" si="0"/>
        <v>24.4</v>
      </c>
      <c r="G52" s="26">
        <v>81</v>
      </c>
      <c r="H52" s="32">
        <f t="shared" si="1"/>
        <v>32.4</v>
      </c>
      <c r="I52" s="32">
        <v>73.8</v>
      </c>
      <c r="J52" s="43">
        <f t="shared" si="4"/>
        <v>14.76</v>
      </c>
      <c r="K52" s="44">
        <f t="shared" si="5"/>
        <v>71.56</v>
      </c>
      <c r="L52" s="34" t="s">
        <v>14</v>
      </c>
      <c r="M52" s="39"/>
    </row>
    <row r="53" s="2" customFormat="1" ht="25.05" customHeight="1" spans="1:13">
      <c r="A53" s="10">
        <v>51</v>
      </c>
      <c r="B53" s="30">
        <v>37</v>
      </c>
      <c r="C53" s="11" t="s">
        <v>16</v>
      </c>
      <c r="D53" s="12">
        <v>20240625056</v>
      </c>
      <c r="E53" s="25">
        <v>58</v>
      </c>
      <c r="F53" s="31">
        <f t="shared" si="0"/>
        <v>23.2</v>
      </c>
      <c r="G53" s="26">
        <v>81</v>
      </c>
      <c r="H53" s="32">
        <f t="shared" si="1"/>
        <v>32.4</v>
      </c>
      <c r="I53" s="32">
        <v>77.4</v>
      </c>
      <c r="J53" s="43">
        <f t="shared" si="4"/>
        <v>15.48</v>
      </c>
      <c r="K53" s="44">
        <f t="shared" si="5"/>
        <v>71.08</v>
      </c>
      <c r="L53" s="34" t="s">
        <v>14</v>
      </c>
      <c r="M53" s="39"/>
    </row>
    <row r="54" s="2" customFormat="1" ht="25.05" customHeight="1" spans="1:13">
      <c r="A54" s="10">
        <v>52</v>
      </c>
      <c r="B54" s="30">
        <v>38</v>
      </c>
      <c r="C54" s="11" t="s">
        <v>16</v>
      </c>
      <c r="D54" s="12">
        <v>20240625058</v>
      </c>
      <c r="E54" s="25">
        <v>59</v>
      </c>
      <c r="F54" s="31">
        <f t="shared" si="0"/>
        <v>23.6</v>
      </c>
      <c r="G54" s="26">
        <v>76</v>
      </c>
      <c r="H54" s="32">
        <f t="shared" si="1"/>
        <v>30.4</v>
      </c>
      <c r="I54" s="32">
        <v>81.6</v>
      </c>
      <c r="J54" s="43">
        <f t="shared" si="4"/>
        <v>16.32</v>
      </c>
      <c r="K54" s="44">
        <f t="shared" si="5"/>
        <v>70.32</v>
      </c>
      <c r="L54" s="34" t="s">
        <v>14</v>
      </c>
      <c r="M54" s="39"/>
    </row>
    <row r="55" s="3" customFormat="1" ht="25.05" customHeight="1" spans="1:13">
      <c r="A55" s="10">
        <v>53</v>
      </c>
      <c r="B55" s="30">
        <v>39</v>
      </c>
      <c r="C55" s="11" t="s">
        <v>16</v>
      </c>
      <c r="D55" s="12">
        <v>20240625041</v>
      </c>
      <c r="E55" s="25">
        <v>63</v>
      </c>
      <c r="F55" s="31">
        <f t="shared" si="0"/>
        <v>25.2</v>
      </c>
      <c r="G55" s="26">
        <v>76</v>
      </c>
      <c r="H55" s="32">
        <f t="shared" si="1"/>
        <v>30.4</v>
      </c>
      <c r="I55" s="32">
        <v>71.6</v>
      </c>
      <c r="J55" s="43">
        <f t="shared" si="4"/>
        <v>14.32</v>
      </c>
      <c r="K55" s="44">
        <f t="shared" si="5"/>
        <v>69.92</v>
      </c>
      <c r="L55" s="34" t="s">
        <v>14</v>
      </c>
      <c r="M55" s="39"/>
    </row>
    <row r="56" s="2" customFormat="1" ht="25.05" customHeight="1" spans="1:13">
      <c r="A56" s="10">
        <v>54</v>
      </c>
      <c r="B56" s="30">
        <v>40</v>
      </c>
      <c r="C56" s="11" t="s">
        <v>16</v>
      </c>
      <c r="D56" s="12">
        <v>20240625006</v>
      </c>
      <c r="E56" s="25">
        <v>57</v>
      </c>
      <c r="F56" s="31">
        <f t="shared" si="0"/>
        <v>22.8</v>
      </c>
      <c r="G56" s="26">
        <v>80</v>
      </c>
      <c r="H56" s="32">
        <f t="shared" si="1"/>
        <v>32</v>
      </c>
      <c r="I56" s="32">
        <v>75.4</v>
      </c>
      <c r="J56" s="43">
        <f t="shared" si="4"/>
        <v>15.08</v>
      </c>
      <c r="K56" s="44">
        <f t="shared" si="5"/>
        <v>69.88</v>
      </c>
      <c r="L56" s="34" t="s">
        <v>14</v>
      </c>
      <c r="M56" s="39"/>
    </row>
    <row r="57" s="2" customFormat="1" ht="25.05" customHeight="1" spans="1:13">
      <c r="A57" s="10">
        <v>55</v>
      </c>
      <c r="B57" s="30">
        <v>41</v>
      </c>
      <c r="C57" s="11" t="s">
        <v>16</v>
      </c>
      <c r="D57" s="12">
        <v>20240625061</v>
      </c>
      <c r="E57" s="25">
        <v>60</v>
      </c>
      <c r="F57" s="31">
        <f t="shared" si="0"/>
        <v>24</v>
      </c>
      <c r="G57" s="26">
        <v>74.5</v>
      </c>
      <c r="H57" s="32">
        <f t="shared" si="1"/>
        <v>29.8</v>
      </c>
      <c r="I57" s="32">
        <v>78.6</v>
      </c>
      <c r="J57" s="43">
        <f t="shared" si="4"/>
        <v>15.72</v>
      </c>
      <c r="K57" s="44">
        <f t="shared" si="5"/>
        <v>69.52</v>
      </c>
      <c r="L57" s="34" t="s">
        <v>14</v>
      </c>
      <c r="M57" s="39"/>
    </row>
    <row r="58" s="2" customFormat="1" ht="25.05" customHeight="1" spans="1:13">
      <c r="A58" s="10">
        <v>56</v>
      </c>
      <c r="B58" s="30">
        <v>42</v>
      </c>
      <c r="C58" s="11" t="s">
        <v>16</v>
      </c>
      <c r="D58" s="12">
        <v>20240625015</v>
      </c>
      <c r="E58" s="25">
        <v>63</v>
      </c>
      <c r="F58" s="31">
        <f t="shared" si="0"/>
        <v>25.2</v>
      </c>
      <c r="G58" s="26">
        <v>71.5</v>
      </c>
      <c r="H58" s="32">
        <f t="shared" si="1"/>
        <v>28.6</v>
      </c>
      <c r="I58" s="32">
        <v>76</v>
      </c>
      <c r="J58" s="43">
        <f t="shared" si="4"/>
        <v>15.2</v>
      </c>
      <c r="K58" s="44">
        <f t="shared" si="5"/>
        <v>69</v>
      </c>
      <c r="L58" s="34" t="s">
        <v>14</v>
      </c>
      <c r="M58" s="39"/>
    </row>
    <row r="59" s="2" customFormat="1" ht="25.05" customHeight="1" spans="1:13">
      <c r="A59" s="10">
        <v>57</v>
      </c>
      <c r="B59" s="30">
        <v>43</v>
      </c>
      <c r="C59" s="11" t="s">
        <v>16</v>
      </c>
      <c r="D59" s="12">
        <v>20240625013</v>
      </c>
      <c r="E59" s="25">
        <v>64</v>
      </c>
      <c r="F59" s="31">
        <f t="shared" si="0"/>
        <v>25.6</v>
      </c>
      <c r="G59" s="26">
        <v>70.5</v>
      </c>
      <c r="H59" s="32">
        <f t="shared" si="1"/>
        <v>28.2</v>
      </c>
      <c r="I59" s="32">
        <v>74</v>
      </c>
      <c r="J59" s="43">
        <f t="shared" si="4"/>
        <v>14.8</v>
      </c>
      <c r="K59" s="44">
        <f t="shared" si="5"/>
        <v>68.6</v>
      </c>
      <c r="L59" s="34" t="s">
        <v>14</v>
      </c>
      <c r="M59" s="39"/>
    </row>
    <row r="60" s="2" customFormat="1" ht="25.05" customHeight="1" spans="1:13">
      <c r="A60" s="10">
        <v>58</v>
      </c>
      <c r="B60" s="27">
        <v>1</v>
      </c>
      <c r="C60" s="18" t="s">
        <v>18</v>
      </c>
      <c r="D60" s="19">
        <v>20240627020</v>
      </c>
      <c r="E60" s="20" t="s">
        <v>19</v>
      </c>
      <c r="F60" s="22" t="s">
        <v>19</v>
      </c>
      <c r="G60" s="22">
        <v>89.33</v>
      </c>
      <c r="H60" s="28">
        <f>G60*0.6</f>
        <v>53.598</v>
      </c>
      <c r="I60" s="22">
        <v>81.4</v>
      </c>
      <c r="J60" s="22">
        <f>I60*0.4</f>
        <v>32.56</v>
      </c>
      <c r="K60" s="28">
        <f>H60+J60</f>
        <v>86.158</v>
      </c>
      <c r="L60" s="38" t="s">
        <v>13</v>
      </c>
      <c r="M60" s="39"/>
    </row>
    <row r="61" s="2" customFormat="1" ht="25.05" customHeight="1" spans="1:13">
      <c r="A61" s="10">
        <v>59</v>
      </c>
      <c r="B61" s="27">
        <v>2</v>
      </c>
      <c r="C61" s="18" t="s">
        <v>18</v>
      </c>
      <c r="D61" s="19">
        <v>20240627023</v>
      </c>
      <c r="E61" s="20" t="s">
        <v>19</v>
      </c>
      <c r="F61" s="22" t="s">
        <v>19</v>
      </c>
      <c r="G61" s="22">
        <v>86</v>
      </c>
      <c r="H61" s="28">
        <f>G61*0.6</f>
        <v>51.6</v>
      </c>
      <c r="I61" s="22">
        <v>78.6</v>
      </c>
      <c r="J61" s="22">
        <f t="shared" ref="J61:J72" si="6">I61*0.4</f>
        <v>31.44</v>
      </c>
      <c r="K61" s="28">
        <f t="shared" ref="K61:K66" si="7">H61+J61</f>
        <v>83.04</v>
      </c>
      <c r="L61" s="38" t="s">
        <v>13</v>
      </c>
      <c r="M61" s="39"/>
    </row>
    <row r="62" s="2" customFormat="1" ht="25.05" customHeight="1" spans="1:13">
      <c r="A62" s="10">
        <v>60</v>
      </c>
      <c r="B62" s="27">
        <v>3</v>
      </c>
      <c r="C62" s="18" t="s">
        <v>18</v>
      </c>
      <c r="D62" s="19">
        <v>20240627021</v>
      </c>
      <c r="E62" s="20" t="s">
        <v>19</v>
      </c>
      <c r="F62" s="22" t="s">
        <v>19</v>
      </c>
      <c r="G62" s="22">
        <v>80</v>
      </c>
      <c r="H62" s="28">
        <f>G62*0.6</f>
        <v>48</v>
      </c>
      <c r="I62" s="22">
        <v>84.8</v>
      </c>
      <c r="J62" s="22">
        <f t="shared" si="6"/>
        <v>33.92</v>
      </c>
      <c r="K62" s="28">
        <f t="shared" si="7"/>
        <v>81.92</v>
      </c>
      <c r="L62" s="38" t="s">
        <v>13</v>
      </c>
      <c r="M62" s="39"/>
    </row>
    <row r="63" s="2" customFormat="1" ht="25.05" customHeight="1" spans="1:13">
      <c r="A63" s="10">
        <v>61</v>
      </c>
      <c r="B63" s="30">
        <v>4</v>
      </c>
      <c r="C63" s="11" t="s">
        <v>18</v>
      </c>
      <c r="D63" s="12">
        <v>20240627022</v>
      </c>
      <c r="E63" s="25" t="s">
        <v>19</v>
      </c>
      <c r="F63" s="26" t="s">
        <v>19</v>
      </c>
      <c r="G63" s="26">
        <v>78</v>
      </c>
      <c r="H63" s="32">
        <f>G63*0.6</f>
        <v>46.8</v>
      </c>
      <c r="I63" s="26">
        <v>77.1</v>
      </c>
      <c r="J63" s="26">
        <f t="shared" si="6"/>
        <v>30.84</v>
      </c>
      <c r="K63" s="32">
        <f t="shared" si="7"/>
        <v>77.64</v>
      </c>
      <c r="L63" s="34" t="s">
        <v>14</v>
      </c>
      <c r="M63" s="39"/>
    </row>
    <row r="64" s="2" customFormat="1" ht="25.05" customHeight="1" spans="1:13">
      <c r="A64" s="10">
        <v>62</v>
      </c>
      <c r="B64" s="27">
        <v>1</v>
      </c>
      <c r="C64" s="18" t="s">
        <v>20</v>
      </c>
      <c r="D64" s="19">
        <v>20240625401</v>
      </c>
      <c r="E64" s="20">
        <v>57</v>
      </c>
      <c r="F64" s="22">
        <f>E64*0.4</f>
        <v>22.8</v>
      </c>
      <c r="G64" s="22">
        <v>91</v>
      </c>
      <c r="H64" s="28">
        <f>G64*0.4</f>
        <v>36.4</v>
      </c>
      <c r="I64" s="22">
        <v>76.2</v>
      </c>
      <c r="J64" s="22">
        <f>I64*0.2</f>
        <v>15.24</v>
      </c>
      <c r="K64" s="28">
        <f>F64+H64+J64</f>
        <v>74.44</v>
      </c>
      <c r="L64" s="38" t="s">
        <v>13</v>
      </c>
      <c r="M64" s="39"/>
    </row>
    <row r="65" s="2" customFormat="1" ht="25.05" customHeight="1" spans="1:13">
      <c r="A65" s="10">
        <v>63</v>
      </c>
      <c r="B65" s="30">
        <v>2</v>
      </c>
      <c r="C65" s="11" t="s">
        <v>20</v>
      </c>
      <c r="D65" s="12">
        <v>20240625402</v>
      </c>
      <c r="E65" s="25">
        <v>52</v>
      </c>
      <c r="F65" s="26">
        <f>E65*0.4</f>
        <v>20.8</v>
      </c>
      <c r="G65" s="26">
        <v>95.67</v>
      </c>
      <c r="H65" s="32">
        <f>G65*0.4</f>
        <v>38.268</v>
      </c>
      <c r="I65" s="26">
        <v>75.6</v>
      </c>
      <c r="J65" s="26">
        <f>I65*0.2</f>
        <v>15.12</v>
      </c>
      <c r="K65" s="32">
        <f>F65+H65+J65</f>
        <v>74.188</v>
      </c>
      <c r="L65" s="34" t="s">
        <v>14</v>
      </c>
      <c r="M65" s="39"/>
    </row>
    <row r="66" s="2" customFormat="1" ht="25.05" customHeight="1" spans="1:13">
      <c r="A66" s="10">
        <v>64</v>
      </c>
      <c r="B66" s="27">
        <v>1</v>
      </c>
      <c r="C66" s="18" t="s">
        <v>21</v>
      </c>
      <c r="D66" s="19">
        <v>20240627030</v>
      </c>
      <c r="E66" s="20" t="s">
        <v>19</v>
      </c>
      <c r="F66" s="22" t="s">
        <v>19</v>
      </c>
      <c r="G66" s="22">
        <v>94.17</v>
      </c>
      <c r="H66" s="28">
        <f>G66*0.6</f>
        <v>56.502</v>
      </c>
      <c r="I66" s="22">
        <v>78.2</v>
      </c>
      <c r="J66" s="22">
        <f t="shared" si="6"/>
        <v>31.28</v>
      </c>
      <c r="K66" s="28">
        <f t="shared" si="7"/>
        <v>87.782</v>
      </c>
      <c r="L66" s="38" t="s">
        <v>13</v>
      </c>
      <c r="M66" s="39"/>
    </row>
    <row r="67" s="2" customFormat="1" ht="25.05" customHeight="1" spans="1:13">
      <c r="A67" s="10">
        <v>65</v>
      </c>
      <c r="B67" s="27">
        <v>1</v>
      </c>
      <c r="C67" s="18" t="s">
        <v>22</v>
      </c>
      <c r="D67" s="19">
        <v>20240625502</v>
      </c>
      <c r="E67" s="20">
        <v>58</v>
      </c>
      <c r="F67" s="22">
        <f t="shared" ref="F67:F72" si="8">E67*0.6</f>
        <v>34.8</v>
      </c>
      <c r="G67" s="20" t="s">
        <v>19</v>
      </c>
      <c r="H67" s="22" t="s">
        <v>19</v>
      </c>
      <c r="I67" s="22">
        <v>85</v>
      </c>
      <c r="J67" s="22">
        <f t="shared" si="6"/>
        <v>34</v>
      </c>
      <c r="K67" s="28">
        <f t="shared" ref="K67:K72" si="9">F67+J67</f>
        <v>68.8</v>
      </c>
      <c r="L67" s="38" t="s">
        <v>13</v>
      </c>
      <c r="M67" s="39"/>
    </row>
    <row r="68" s="2" customFormat="1" ht="25.05" customHeight="1" spans="1:13">
      <c r="A68" s="10">
        <v>66</v>
      </c>
      <c r="B68" s="30">
        <v>2</v>
      </c>
      <c r="C68" s="11" t="s">
        <v>22</v>
      </c>
      <c r="D68" s="12">
        <v>20240625501</v>
      </c>
      <c r="E68" s="25">
        <v>57</v>
      </c>
      <c r="F68" s="26">
        <f t="shared" si="8"/>
        <v>34.2</v>
      </c>
      <c r="G68" s="25" t="s">
        <v>19</v>
      </c>
      <c r="H68" s="26" t="s">
        <v>19</v>
      </c>
      <c r="I68" s="26">
        <v>81</v>
      </c>
      <c r="J68" s="26">
        <f t="shared" si="6"/>
        <v>32.4</v>
      </c>
      <c r="K68" s="32">
        <f t="shared" si="9"/>
        <v>66.6</v>
      </c>
      <c r="L68" s="34" t="s">
        <v>14</v>
      </c>
      <c r="M68" s="39"/>
    </row>
    <row r="69" s="2" customFormat="1" ht="25.05" customHeight="1" spans="1:13">
      <c r="A69" s="10">
        <v>67</v>
      </c>
      <c r="B69" s="27">
        <v>1</v>
      </c>
      <c r="C69" s="18" t="s">
        <v>23</v>
      </c>
      <c r="D69" s="19">
        <v>20240625708</v>
      </c>
      <c r="E69" s="20">
        <v>70</v>
      </c>
      <c r="F69" s="22">
        <f t="shared" si="8"/>
        <v>42</v>
      </c>
      <c r="G69" s="20" t="s">
        <v>19</v>
      </c>
      <c r="H69" s="22" t="s">
        <v>19</v>
      </c>
      <c r="I69" s="22">
        <v>75.8</v>
      </c>
      <c r="J69" s="22">
        <f t="shared" si="6"/>
        <v>30.32</v>
      </c>
      <c r="K69" s="28">
        <f t="shared" si="9"/>
        <v>72.32</v>
      </c>
      <c r="L69" s="38" t="s">
        <v>13</v>
      </c>
      <c r="M69" s="39"/>
    </row>
    <row r="70" s="2" customFormat="1" ht="25.05" customHeight="1" spans="1:13">
      <c r="A70" s="10">
        <v>68</v>
      </c>
      <c r="B70" s="30">
        <v>2</v>
      </c>
      <c r="C70" s="11" t="s">
        <v>23</v>
      </c>
      <c r="D70" s="12">
        <v>20240625702</v>
      </c>
      <c r="E70" s="25">
        <v>67</v>
      </c>
      <c r="F70" s="26">
        <f t="shared" si="8"/>
        <v>40.2</v>
      </c>
      <c r="G70" s="25" t="s">
        <v>19</v>
      </c>
      <c r="H70" s="26" t="s">
        <v>19</v>
      </c>
      <c r="I70" s="26">
        <v>78.6</v>
      </c>
      <c r="J70" s="26">
        <f t="shared" si="6"/>
        <v>31.44</v>
      </c>
      <c r="K70" s="32">
        <f t="shared" si="9"/>
        <v>71.64</v>
      </c>
      <c r="L70" s="34"/>
      <c r="M70" s="39"/>
    </row>
    <row r="71" s="2" customFormat="1" ht="25.05" customHeight="1" spans="1:13">
      <c r="A71" s="10">
        <v>69</v>
      </c>
      <c r="B71" s="27">
        <v>1</v>
      </c>
      <c r="C71" s="18" t="s">
        <v>24</v>
      </c>
      <c r="D71" s="19">
        <v>20240625805</v>
      </c>
      <c r="E71" s="20">
        <v>71</v>
      </c>
      <c r="F71" s="22">
        <f t="shared" si="8"/>
        <v>42.6</v>
      </c>
      <c r="G71" s="20" t="s">
        <v>19</v>
      </c>
      <c r="H71" s="22" t="s">
        <v>19</v>
      </c>
      <c r="I71" s="22">
        <v>80.8</v>
      </c>
      <c r="J71" s="22">
        <f t="shared" si="6"/>
        <v>32.32</v>
      </c>
      <c r="K71" s="28">
        <f t="shared" si="9"/>
        <v>74.92</v>
      </c>
      <c r="L71" s="38" t="s">
        <v>13</v>
      </c>
      <c r="M71" s="39"/>
    </row>
    <row r="72" s="2" customFormat="1" ht="25.05" customHeight="1" spans="1:13">
      <c r="A72" s="10">
        <v>70</v>
      </c>
      <c r="B72" s="30">
        <v>2</v>
      </c>
      <c r="C72" s="11" t="s">
        <v>24</v>
      </c>
      <c r="D72" s="12">
        <v>20240625803</v>
      </c>
      <c r="E72" s="25">
        <v>68</v>
      </c>
      <c r="F72" s="26">
        <f t="shared" si="8"/>
        <v>40.8</v>
      </c>
      <c r="G72" s="25" t="s">
        <v>19</v>
      </c>
      <c r="H72" s="26" t="s">
        <v>19</v>
      </c>
      <c r="I72" s="26">
        <v>77.2</v>
      </c>
      <c r="J72" s="26">
        <f t="shared" si="6"/>
        <v>30.88</v>
      </c>
      <c r="K72" s="32">
        <f t="shared" si="9"/>
        <v>71.68</v>
      </c>
      <c r="L72" s="34" t="s">
        <v>14</v>
      </c>
      <c r="M72" s="39"/>
    </row>
  </sheetData>
  <sortState ref="C61:O63">
    <sortCondition ref="K61:K63" descending="1"/>
  </sortState>
  <mergeCells count="1">
    <mergeCell ref="A1:M1"/>
  </mergeCells>
  <pageMargins left="0.31496062992126" right="0.31496062992126" top="0.354330708661417" bottom="0.35433070866141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谭婉</cp:lastModifiedBy>
  <dcterms:created xsi:type="dcterms:W3CDTF">2021-12-07T08:34:00Z</dcterms:created>
  <cp:lastPrinted>2022-07-13T08:53:00Z</cp:lastPrinted>
  <dcterms:modified xsi:type="dcterms:W3CDTF">2024-06-28T02:28:26Z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A97E228452824D12A3B7D402D86E4175</vt:lpwstr>
  </property>
  <property fmtid="{D5CDD505-2E9C-101B-9397-08002B2CF9AE}" pid="3" name="KSOProductBuildVer">
    <vt:lpwstr>2052-12.1.0.17133</vt:lpwstr>
  </property>
</Properties>
</file>